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mc:AlternateContent xmlns:mc="http://schemas.openxmlformats.org/markup-compatibility/2006">
    <mc:Choice Requires="x15">
      <x15ac:absPath xmlns:x15ac="http://schemas.microsoft.com/office/spreadsheetml/2010/11/ac" url="J:\Share_KCE\QA\QA-EMS\2. Chemical &amp; Material\1. CMRT+EMRT+AMRT\CMRT_EMRT_KCE\EMRT\7. EMRT 2.11\"/>
    </mc:Choice>
  </mc:AlternateContent>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4240" windowHeight="13020" tabRatio="789" firstSheet="3" activeTab="3"/>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52511"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5" i="5" l="1"/>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F42" i="6"/>
  <c r="F53" i="6"/>
  <c r="F64" i="6"/>
  <c r="F75" i="6"/>
  <c r="H75" i="6"/>
  <c r="I75" i="6"/>
  <c r="C75" i="6"/>
  <c r="J73" i="6"/>
  <c r="F40" i="6"/>
  <c r="F51" i="6"/>
  <c r="F62" i="6"/>
  <c r="F73" i="6"/>
  <c r="G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2" i="6"/>
  <c r="H72" i="6"/>
  <c r="D72" i="6"/>
  <c r="J74"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F32" i="6"/>
  <c r="H32" i="6"/>
  <c r="C32" i="6"/>
  <c r="I31" i="6"/>
  <c r="J31" i="6"/>
  <c r="F31" i="6"/>
  <c r="H31" i="6"/>
  <c r="C31" i="6"/>
  <c r="I30" i="6"/>
  <c r="J30" i="6"/>
  <c r="F30" i="6"/>
  <c r="H30" i="6"/>
  <c r="C30" i="6"/>
  <c r="I29" i="6"/>
  <c r="J29" i="6"/>
  <c r="F29" i="6"/>
  <c r="H29" i="6"/>
  <c r="C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F43" i="6"/>
  <c r="F54" i="6"/>
  <c r="F65" i="6"/>
  <c r="F76" i="6"/>
  <c r="F87" i="6"/>
  <c r="H87" i="6"/>
  <c r="I87" i="6"/>
  <c r="C87" i="6"/>
  <c r="J86" i="6"/>
  <c r="F86" i="6"/>
  <c r="H86" i="6"/>
  <c r="I86" i="6"/>
  <c r="C86" i="6"/>
  <c r="J85" i="6"/>
  <c r="F85" i="6"/>
  <c r="H85" i="6"/>
  <c r="I85" i="6"/>
  <c r="C85" i="6"/>
  <c r="J77" i="6"/>
  <c r="J76" i="6"/>
  <c r="H76" i="6"/>
  <c r="I76" i="6"/>
  <c r="C76" i="6"/>
  <c r="J66" i="6"/>
  <c r="J65" i="6"/>
  <c r="H65" i="6"/>
  <c r="I65" i="6"/>
  <c r="C65" i="6"/>
  <c r="J64" i="6"/>
  <c r="H64" i="6"/>
  <c r="I64" i="6"/>
  <c r="C64" i="6"/>
  <c r="J63" i="6"/>
  <c r="H63" i="6"/>
  <c r="I63" i="6"/>
  <c r="C63" i="6"/>
  <c r="J55" i="6"/>
  <c r="J54" i="6"/>
  <c r="H54" i="6"/>
  <c r="I54" i="6"/>
  <c r="C54" i="6"/>
  <c r="J53" i="6"/>
  <c r="H53" i="6"/>
  <c r="I53" i="6"/>
  <c r="C53" i="6"/>
  <c r="J52" i="6"/>
  <c r="H52" i="6"/>
  <c r="I52" i="6"/>
  <c r="C52" i="6"/>
  <c r="J51" i="6"/>
  <c r="H51" i="6"/>
  <c r="I51" i="6"/>
  <c r="C51" i="6"/>
  <c r="J44" i="6"/>
  <c r="J43" i="6"/>
  <c r="H43" i="6"/>
  <c r="I43" i="6"/>
  <c r="C43" i="6"/>
  <c r="J42" i="6"/>
  <c r="H42" i="6"/>
  <c r="I42" i="6"/>
  <c r="C42" i="6"/>
  <c r="J41" i="6"/>
  <c r="H41" i="6"/>
  <c r="I41" i="6"/>
  <c r="C41" i="6"/>
  <c r="D112" i="6"/>
  <c r="C107" i="6"/>
  <c r="C106" i="6"/>
  <c r="C105" i="6"/>
  <c r="C104" i="6"/>
  <c r="I103" i="6"/>
  <c r="J103" i="6"/>
  <c r="I102" i="6"/>
  <c r="J102" i="6"/>
  <c r="F102" i="6"/>
  <c r="H102" i="6"/>
  <c r="C102" i="6"/>
  <c r="I101" i="6"/>
  <c r="J101" i="6"/>
  <c r="F101" i="6"/>
  <c r="H101" i="6"/>
  <c r="C101" i="6"/>
  <c r="I100" i="6"/>
  <c r="J100" i="6"/>
  <c r="F100" i="6"/>
  <c r="H100" i="6"/>
  <c r="C100" i="6"/>
  <c r="C92" i="6"/>
  <c r="C91" i="6"/>
  <c r="C90" i="6"/>
  <c r="C89" i="6"/>
  <c r="I88" i="6"/>
  <c r="I84" i="6"/>
  <c r="J84" i="6"/>
  <c r="F84" i="6"/>
  <c r="H84" i="6"/>
  <c r="C84" i="6"/>
  <c r="C81" i="6"/>
  <c r="C80" i="6"/>
  <c r="C79" i="6"/>
  <c r="C78" i="6"/>
  <c r="I77" i="6"/>
  <c r="C70" i="6"/>
  <c r="C69" i="6"/>
  <c r="C68" i="6"/>
  <c r="C67" i="6"/>
  <c r="I66" i="6"/>
  <c r="I62" i="6"/>
  <c r="J62" i="6"/>
  <c r="H62" i="6"/>
  <c r="C62" i="6"/>
  <c r="C59" i="6"/>
  <c r="C58" i="6"/>
  <c r="C57" i="6"/>
  <c r="C56" i="6"/>
  <c r="I55" i="6"/>
  <c r="C48" i="6"/>
  <c r="C47" i="6"/>
  <c r="C46" i="6"/>
  <c r="C45" i="6"/>
  <c r="I44" i="6"/>
  <c r="I40" i="6"/>
  <c r="J40" i="6"/>
  <c r="H40" i="6"/>
  <c r="C40" i="6"/>
  <c r="C26" i="6"/>
  <c r="C25" i="6"/>
  <c r="C24" i="6"/>
  <c r="C23" i="6"/>
  <c r="I22" i="6"/>
  <c r="J22" i="6"/>
  <c r="I21" i="6"/>
  <c r="J21" i="6"/>
  <c r="H21" i="6"/>
  <c r="C21" i="6"/>
  <c r="J7" i="6"/>
  <c r="J19" i="6"/>
  <c r="H19" i="6"/>
  <c r="I19" i="6"/>
  <c r="C19" i="6"/>
  <c r="I83" i="6"/>
  <c r="I72" i="6"/>
  <c r="I7" i="6"/>
  <c r="C7" i="6"/>
  <c r="G4" i="6"/>
  <c r="H4" i="6"/>
  <c r="C4" i="8"/>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H18" i="6"/>
  <c r="C18" i="6"/>
  <c r="I20" i="6"/>
  <c r="J20" i="6"/>
  <c r="H20" i="6"/>
  <c r="C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B31" i="4"/>
  <c r="A18" i="6"/>
  <c r="F1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AA14" i="4" a="1"/>
  <c r="AA14" i="4"/>
  <c r="AA15" i="4" a="1"/>
  <c r="AA15" i="4"/>
  <c r="AA16" i="4" a="1"/>
  <c r="B32" i="4"/>
  <c r="A19" i="6"/>
  <c r="F19" i="6"/>
  <c r="B33" i="4"/>
  <c r="A20" i="6"/>
  <c r="F20" i="6"/>
  <c r="AA16" i="4"/>
  <c r="B34" i="4"/>
  <c r="A21" i="6"/>
  <c r="F21" i="6"/>
  <c r="O34" i="4"/>
  <c r="P58" i="4"/>
  <c r="B124" i="4"/>
  <c r="A102" i="6"/>
  <c r="B106" i="4"/>
  <c r="A87" i="6"/>
  <c r="B94" i="4"/>
  <c r="A76" i="6"/>
  <c r="B82" i="4"/>
  <c r="A65" i="6"/>
  <c r="B70" i="4"/>
  <c r="A54" i="6"/>
  <c r="B58" i="4"/>
  <c r="A43" i="6"/>
  <c r="P46" i="4"/>
  <c r="B46" i="4"/>
  <c r="A32" i="6"/>
  <c r="D102" i="6"/>
  <c r="D87" i="6"/>
  <c r="D76" i="6"/>
  <c r="D65" i="6"/>
  <c r="D54" i="6"/>
  <c r="D43" i="6"/>
  <c r="D32" i="6"/>
  <c r="K118" i="6"/>
  <c r="D21" i="6"/>
  <c r="F118" i="6"/>
  <c r="A118" i="6"/>
  <c r="M34" i="4"/>
  <c r="M46" i="4"/>
  <c r="M58" i="4"/>
  <c r="M70" i="4"/>
  <c r="M82" i="4"/>
  <c r="M94" i="4"/>
  <c r="M106" i="4"/>
  <c r="M124" i="4"/>
  <c r="O33" i="4"/>
  <c r="P57" i="4"/>
  <c r="B123" i="4"/>
  <c r="M123" i="4"/>
  <c r="O32" i="4"/>
  <c r="P56" i="4"/>
  <c r="B122" i="4"/>
  <c r="M122" i="4"/>
  <c r="B105" i="4"/>
  <c r="M105" i="4"/>
  <c r="B104" i="4"/>
  <c r="M104" i="4"/>
  <c r="B93" i="4"/>
  <c r="M93" i="4"/>
  <c r="B92" i="4"/>
  <c r="M92" i="4"/>
  <c r="B81" i="4"/>
  <c r="M81" i="4"/>
  <c r="B80" i="4"/>
  <c r="M80" i="4"/>
  <c r="B69" i="4"/>
  <c r="M69" i="4"/>
  <c r="B68" i="4"/>
  <c r="M68" i="4"/>
  <c r="B57" i="4"/>
  <c r="M57" i="4"/>
  <c r="B56" i="4"/>
  <c r="M56" i="4"/>
  <c r="P45" i="4"/>
  <c r="B45" i="4"/>
  <c r="M45" i="4"/>
  <c r="P44" i="4"/>
  <c r="B44" i="4"/>
  <c r="M44" i="4"/>
  <c r="M33" i="4"/>
  <c r="M32" i="4"/>
  <c r="A101" i="6"/>
  <c r="A100" i="6"/>
  <c r="A86" i="6"/>
  <c r="A85" i="6"/>
  <c r="A75" i="6"/>
  <c r="A74" i="6"/>
  <c r="A64" i="6"/>
  <c r="A63" i="6"/>
  <c r="A53" i="6"/>
  <c r="A52" i="6"/>
  <c r="A42" i="6"/>
  <c r="A41" i="6"/>
  <c r="A31" i="6"/>
  <c r="A30" i="6"/>
  <c r="D20" i="6"/>
  <c r="D19" i="6"/>
  <c r="F116" i="6"/>
  <c r="A116" i="6"/>
  <c r="F117" i="6"/>
  <c r="A117" i="6"/>
  <c r="K116" i="6"/>
  <c r="K117" i="6"/>
  <c r="D30" i="6"/>
  <c r="D31" i="6"/>
  <c r="D41" i="6"/>
  <c r="D42" i="6"/>
  <c r="D52" i="6"/>
  <c r="D53" i="6"/>
  <c r="D63" i="6"/>
  <c r="D64" i="6"/>
  <c r="D74" i="6"/>
  <c r="D75" i="6"/>
  <c r="D85" i="6"/>
  <c r="D86" i="6"/>
  <c r="D100" i="6"/>
  <c r="D101" i="6"/>
  <c r="S45" i="4"/>
  <c r="S44" i="4"/>
  <c r="T44" i="4"/>
  <c r="U43" i="4"/>
  <c r="V42" i="4"/>
  <c r="W42" i="4"/>
  <c r="V43" i="4"/>
  <c r="U44" i="4"/>
  <c r="T45" i="4"/>
  <c r="S46" i="4"/>
  <c r="AA17" i="4" a="1"/>
  <c r="AA17" i="4"/>
  <c r="S47" i="4"/>
  <c r="B35" i="4"/>
  <c r="A22" i="6"/>
  <c r="F44" i="6"/>
  <c r="F33" i="6"/>
  <c r="H33" i="6"/>
  <c r="F94" i="6"/>
  <c r="A119" i="6"/>
  <c r="F22" i="6"/>
  <c r="H22" i="6"/>
  <c r="D22" i="6"/>
  <c r="O35" i="4"/>
  <c r="P47" i="4"/>
  <c r="B47" i="4"/>
  <c r="P59" i="4"/>
  <c r="B83" i="4"/>
  <c r="A66" i="6"/>
  <c r="B95" i="4"/>
  <c r="A77" i="6"/>
  <c r="B107" i="4"/>
  <c r="A88" i="6"/>
  <c r="B125" i="4"/>
  <c r="A103" i="6"/>
  <c r="M35" i="4"/>
  <c r="M83" i="4"/>
  <c r="M95" i="4"/>
  <c r="M107" i="4"/>
  <c r="M12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AA21" i="4"/>
  <c r="B39" i="4"/>
  <c r="O39" i="4"/>
  <c r="P63" i="4"/>
  <c r="B99" i="4"/>
  <c r="M99" i="4"/>
  <c r="S51" i="4"/>
  <c r="T51" i="4"/>
  <c r="U51" i="4"/>
  <c r="V51" i="4"/>
  <c r="W51" i="4"/>
  <c r="X51" i="4"/>
  <c r="Y51" i="4"/>
  <c r="T50" i="4"/>
  <c r="U50" i="4"/>
  <c r="V50" i="4"/>
  <c r="W50" i="4"/>
  <c r="X50" i="4"/>
  <c r="U49" i="4"/>
  <c r="V49" i="4"/>
  <c r="W49" i="4"/>
  <c r="V48"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U47" i="4"/>
  <c r="T46" i="4"/>
  <c r="H44" i="6"/>
  <c r="D44" i="6"/>
  <c r="F119" i="6"/>
  <c r="B59" i="4"/>
  <c r="B71" i="4"/>
  <c r="Z51" i="4"/>
  <c r="AA51" i="4"/>
  <c r="Y50" i="4"/>
  <c r="Z50" i="4"/>
  <c r="X49" i="4"/>
  <c r="Y49" i="4"/>
  <c r="W48" i="4"/>
  <c r="X48" i="4"/>
  <c r="C22" i="6"/>
  <c r="C33" i="6"/>
  <c r="C44" i="6"/>
  <c r="F103" i="6"/>
  <c r="H103" i="6"/>
  <c r="F55" i="6"/>
  <c r="D33" i="6"/>
  <c r="K119" i="6"/>
  <c r="F108" i="6"/>
  <c r="H108" i="6"/>
  <c r="F95" i="6"/>
  <c r="F111" i="6"/>
  <c r="H111" i="6"/>
  <c r="F110" i="6"/>
  <c r="H110" i="6"/>
  <c r="H94" i="6"/>
  <c r="F109" i="6"/>
  <c r="H109" i="6"/>
  <c r="M47" i="4"/>
  <c r="A33" i="6"/>
  <c r="M59" i="4"/>
  <c r="A44" i="6"/>
  <c r="A55" i="6"/>
  <c r="M71" i="4"/>
  <c r="E37" i="5"/>
  <c r="X37" i="5"/>
  <c r="I37" i="5"/>
  <c r="G37" i="5"/>
  <c r="F37" i="5"/>
  <c r="R37" i="5"/>
  <c r="E39" i="5"/>
  <c r="X39" i="5"/>
  <c r="F39" i="5"/>
  <c r="E41" i="5"/>
  <c r="X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35" i="5"/>
  <c r="X35" i="5"/>
  <c r="F35" i="5"/>
  <c r="E38" i="5"/>
  <c r="X38" i="5"/>
  <c r="I38" i="5"/>
  <c r="H38" i="5"/>
  <c r="R38" i="5"/>
  <c r="F38" i="5"/>
  <c r="E40" i="5"/>
  <c r="X40" i="5"/>
  <c r="F40" i="5"/>
  <c r="R40" i="5"/>
  <c r="H40" i="5"/>
  <c r="AB1374" i="5"/>
  <c r="AD1374" i="5"/>
  <c r="AB1073" i="5"/>
  <c r="AD1073" i="5"/>
  <c r="AB1102" i="5"/>
  <c r="AD1102" i="5"/>
  <c r="AB1494" i="5"/>
  <c r="AD1494" i="5"/>
  <c r="AB1806" i="5"/>
  <c r="AD1806" i="5"/>
  <c r="AB2110" i="5"/>
  <c r="AD2110" i="5"/>
  <c r="AB1478" i="5"/>
  <c r="AD1478" i="5"/>
  <c r="AB1505" i="5"/>
  <c r="AD1505" i="5"/>
  <c r="AB1518" i="5"/>
  <c r="AD1518" i="5"/>
  <c r="AB1734" i="5"/>
  <c r="AD1734" i="5"/>
  <c r="AB1870" i="5"/>
  <c r="AD1870"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G42" i="5"/>
  <c r="V499" i="5"/>
  <c r="F124" i="6"/>
  <c r="C124" i="6"/>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c r="R45" i="5"/>
  <c r="F45" i="5"/>
  <c r="H45" i="5"/>
  <c r="I45" i="5"/>
  <c r="G45" i="5"/>
  <c r="J45" i="5"/>
  <c r="E45" i="5"/>
  <c r="X45" i="5"/>
  <c r="R46" i="5"/>
  <c r="H46" i="5"/>
  <c r="I46" i="5"/>
  <c r="F46" i="5"/>
  <c r="G46" i="5"/>
  <c r="J46" i="5"/>
  <c r="E46" i="5"/>
  <c r="X46" i="5"/>
  <c r="R47" i="5"/>
  <c r="F47" i="5"/>
  <c r="H47" i="5"/>
  <c r="I47" i="5"/>
  <c r="J47" i="5"/>
  <c r="G47" i="5"/>
  <c r="E47" i="5"/>
  <c r="X47" i="5"/>
  <c r="F48" i="5"/>
  <c r="J48" i="5"/>
  <c r="H48" i="5"/>
  <c r="I48" i="5"/>
  <c r="R48" i="5"/>
  <c r="G48" i="5"/>
  <c r="E48" i="5"/>
  <c r="X48" i="5"/>
  <c r="R49" i="5"/>
  <c r="H49" i="5"/>
  <c r="F49" i="5"/>
  <c r="J49" i="5"/>
  <c r="I49" i="5"/>
  <c r="G49" i="5"/>
  <c r="E49" i="5"/>
  <c r="X49" i="5"/>
  <c r="V50" i="5"/>
  <c r="G50" i="5"/>
  <c r="H51" i="5"/>
  <c r="I51" i="5"/>
  <c r="R51" i="5"/>
  <c r="G51" i="5"/>
  <c r="F51" i="5"/>
  <c r="J51" i="5"/>
  <c r="E51" i="5"/>
  <c r="X51" i="5"/>
  <c r="G52" i="5"/>
  <c r="I52" i="5"/>
  <c r="H52" i="5"/>
  <c r="F52" i="5"/>
  <c r="R52" i="5"/>
  <c r="J52" i="5"/>
  <c r="E52" i="5"/>
  <c r="X52" i="5"/>
  <c r="R53" i="5"/>
  <c r="F53" i="5"/>
  <c r="H53" i="5"/>
  <c r="G53" i="5"/>
  <c r="I53" i="5"/>
  <c r="J53" i="5"/>
  <c r="E53" i="5"/>
  <c r="X53" i="5"/>
  <c r="H54" i="5"/>
  <c r="G54" i="5"/>
  <c r="I54" i="5"/>
  <c r="J54" i="5"/>
  <c r="F54" i="5"/>
  <c r="R54" i="5"/>
  <c r="E54" i="5"/>
  <c r="X54" i="5"/>
  <c r="G55" i="5"/>
  <c r="R55" i="5"/>
  <c r="F55" i="5"/>
  <c r="H55" i="5"/>
  <c r="I55" i="5"/>
  <c r="J55" i="5"/>
  <c r="E55" i="5"/>
  <c r="X55" i="5"/>
  <c r="F56" i="5"/>
  <c r="G56" i="5"/>
  <c r="I56" i="5"/>
  <c r="H56" i="5"/>
  <c r="R56" i="5"/>
  <c r="J56" i="5"/>
  <c r="E56" i="5"/>
  <c r="X56" i="5"/>
  <c r="R57" i="5"/>
  <c r="H57" i="5"/>
  <c r="F57" i="5"/>
  <c r="G57" i="5"/>
  <c r="I57" i="5"/>
  <c r="J57" i="5"/>
  <c r="E57" i="5"/>
  <c r="X57" i="5"/>
  <c r="V58" i="5"/>
  <c r="G58" i="5"/>
  <c r="G59" i="5"/>
  <c r="J59" i="5"/>
  <c r="F59" i="5"/>
  <c r="H59" i="5"/>
  <c r="I59" i="5"/>
  <c r="R59" i="5"/>
  <c r="E59" i="5"/>
  <c r="X59" i="5"/>
  <c r="J60" i="5"/>
  <c r="R60" i="5"/>
  <c r="H60" i="5"/>
  <c r="G60" i="5"/>
  <c r="I60" i="5"/>
  <c r="F60" i="5"/>
  <c r="E60" i="5"/>
  <c r="X60" i="5"/>
  <c r="J61" i="5"/>
  <c r="F61" i="5"/>
  <c r="R61" i="5"/>
  <c r="I61" i="5"/>
  <c r="G61" i="5"/>
  <c r="H61" i="5"/>
  <c r="E61" i="5"/>
  <c r="X61" i="5"/>
  <c r="J62" i="5"/>
  <c r="H62" i="5"/>
  <c r="R62" i="5"/>
  <c r="I62" i="5"/>
  <c r="F62" i="5"/>
  <c r="G62" i="5"/>
  <c r="E62" i="5"/>
  <c r="X62" i="5"/>
  <c r="H63" i="5"/>
  <c r="F63" i="5"/>
  <c r="I63" i="5"/>
  <c r="R63" i="5"/>
  <c r="G63" i="5"/>
  <c r="J63" i="5"/>
  <c r="E63" i="5"/>
  <c r="X63" i="5"/>
  <c r="J64" i="5"/>
  <c r="F64" i="5"/>
  <c r="G64" i="5"/>
  <c r="I64" i="5"/>
  <c r="R64" i="5"/>
  <c r="H64" i="5"/>
  <c r="E64" i="5"/>
  <c r="X64" i="5"/>
  <c r="H65" i="5"/>
  <c r="I65" i="5"/>
  <c r="G65" i="5"/>
  <c r="J65" i="5"/>
  <c r="R65" i="5"/>
  <c r="F65" i="5"/>
  <c r="E65" i="5"/>
  <c r="X65" i="5"/>
  <c r="V66" i="5"/>
  <c r="G66" i="5"/>
  <c r="R67" i="5"/>
  <c r="I67" i="5"/>
  <c r="G67" i="5"/>
  <c r="H67" i="5"/>
  <c r="F67" i="5"/>
  <c r="J67" i="5"/>
  <c r="E67" i="5"/>
  <c r="X67" i="5"/>
  <c r="J68" i="5"/>
  <c r="I68" i="5"/>
  <c r="F68" i="5"/>
  <c r="H68" i="5"/>
  <c r="R68" i="5"/>
  <c r="G68" i="5"/>
  <c r="E68" i="5"/>
  <c r="X68" i="5"/>
  <c r="J69" i="5"/>
  <c r="H69" i="5"/>
  <c r="F69" i="5"/>
  <c r="I69" i="5"/>
  <c r="G69" i="5"/>
  <c r="R69" i="5"/>
  <c r="E69" i="5"/>
  <c r="X69" i="5"/>
  <c r="R70" i="5"/>
  <c r="I70" i="5"/>
  <c r="J70" i="5"/>
  <c r="H70" i="5"/>
  <c r="G70" i="5"/>
  <c r="F70" i="5"/>
  <c r="E70" i="5"/>
  <c r="X70" i="5"/>
  <c r="J71" i="5"/>
  <c r="I71" i="5"/>
  <c r="R71" i="5"/>
  <c r="H71" i="5"/>
  <c r="F71" i="5"/>
  <c r="G71" i="5"/>
  <c r="E71" i="5"/>
  <c r="X71" i="5"/>
  <c r="J72" i="5"/>
  <c r="I72" i="5"/>
  <c r="F72" i="5"/>
  <c r="H72" i="5"/>
  <c r="R72" i="5"/>
  <c r="G72" i="5"/>
  <c r="E72" i="5"/>
  <c r="X72" i="5"/>
  <c r="J73" i="5"/>
  <c r="H73" i="5"/>
  <c r="I73" i="5"/>
  <c r="G73" i="5"/>
  <c r="R73" i="5"/>
  <c r="F73" i="5"/>
  <c r="E73" i="5"/>
  <c r="X73" i="5"/>
  <c r="V74" i="5"/>
  <c r="G74" i="5"/>
  <c r="G75" i="5"/>
  <c r="H75" i="5"/>
  <c r="F75" i="5"/>
  <c r="R75" i="5"/>
  <c r="J77" i="5"/>
  <c r="I77" i="5"/>
  <c r="R77" i="5"/>
  <c r="F77" i="5"/>
  <c r="H77" i="5"/>
  <c r="G77" i="5"/>
  <c r="E77" i="5"/>
  <c r="X77" i="5"/>
  <c r="F81" i="5"/>
  <c r="H81" i="5"/>
  <c r="I81" i="5"/>
  <c r="R81" i="5"/>
  <c r="G81" i="5"/>
  <c r="J81" i="5"/>
  <c r="E81" i="5"/>
  <c r="X81" i="5"/>
  <c r="G82" i="5"/>
  <c r="I82" i="5"/>
  <c r="H82" i="5"/>
  <c r="F82" i="5"/>
  <c r="R82" i="5"/>
  <c r="J82" i="5"/>
  <c r="E82" i="5"/>
  <c r="X82" i="5"/>
  <c r="I83" i="5"/>
  <c r="F83" i="5"/>
  <c r="H83" i="5"/>
  <c r="G83" i="5"/>
  <c r="R83" i="5"/>
  <c r="J83" i="5"/>
  <c r="E83" i="5"/>
  <c r="X83" i="5"/>
  <c r="J84" i="5"/>
  <c r="H84" i="5"/>
  <c r="G84" i="5"/>
  <c r="I84" i="5"/>
  <c r="R84" i="5"/>
  <c r="F84" i="5"/>
  <c r="E84" i="5"/>
  <c r="X84" i="5"/>
  <c r="J85" i="5"/>
  <c r="F85" i="5"/>
  <c r="R85" i="5"/>
  <c r="H85" i="5"/>
  <c r="G85" i="5"/>
  <c r="I85" i="5"/>
  <c r="E85" i="5"/>
  <c r="X85" i="5"/>
  <c r="R86" i="5"/>
  <c r="G86" i="5"/>
  <c r="I86" i="5"/>
  <c r="F86" i="5"/>
  <c r="H86" i="5"/>
  <c r="J86" i="5"/>
  <c r="E86" i="5"/>
  <c r="X86" i="5"/>
  <c r="F90" i="5"/>
  <c r="J90" i="5"/>
  <c r="I90" i="5"/>
  <c r="G90" i="5"/>
  <c r="R90" i="5"/>
  <c r="H90" i="5"/>
  <c r="E90" i="5"/>
  <c r="X90" i="5"/>
  <c r="G98" i="5"/>
  <c r="J98" i="5"/>
  <c r="F98" i="5"/>
  <c r="H98" i="5"/>
  <c r="I98" i="5"/>
  <c r="R98" i="5"/>
  <c r="E98" i="5"/>
  <c r="X98" i="5"/>
  <c r="J101" i="5"/>
  <c r="I101" i="5"/>
  <c r="R101" i="5"/>
  <c r="F101" i="5"/>
  <c r="G101" i="5"/>
  <c r="H101" i="5"/>
  <c r="E101" i="5"/>
  <c r="X101" i="5"/>
  <c r="G127" i="5"/>
  <c r="H127" i="5"/>
  <c r="I127" i="5"/>
  <c r="F127" i="5"/>
  <c r="R127" i="5"/>
  <c r="J127" i="5"/>
  <c r="E127" i="5"/>
  <c r="X127" i="5"/>
  <c r="V137" i="5"/>
  <c r="G137" i="5"/>
  <c r="H145" i="5"/>
  <c r="I145" i="5"/>
  <c r="R145" i="5"/>
  <c r="F145" i="5"/>
  <c r="J145" i="5"/>
  <c r="G145" i="5"/>
  <c r="E145" i="5"/>
  <c r="X145" i="5"/>
  <c r="H146" i="5"/>
  <c r="F146" i="5"/>
  <c r="G146" i="5"/>
  <c r="I146" i="5"/>
  <c r="J146" i="5"/>
  <c r="R146" i="5"/>
  <c r="E146" i="5"/>
  <c r="X146" i="5"/>
  <c r="V153" i="5"/>
  <c r="G153" i="5"/>
  <c r="J166" i="5"/>
  <c r="H166" i="5"/>
  <c r="F166" i="5"/>
  <c r="G166" i="5"/>
  <c r="R166" i="5"/>
  <c r="I166" i="5"/>
  <c r="E166" i="5"/>
  <c r="X166" i="5"/>
  <c r="V169" i="5"/>
  <c r="G169" i="5"/>
  <c r="V177" i="5"/>
  <c r="G177" i="5"/>
  <c r="J178" i="5"/>
  <c r="I178" i="5"/>
  <c r="F178" i="5"/>
  <c r="H178" i="5"/>
  <c r="G178" i="5"/>
  <c r="R178" i="5"/>
  <c r="E178" i="5"/>
  <c r="X178" i="5"/>
  <c r="G179" i="5"/>
  <c r="J179" i="5"/>
  <c r="R179" i="5"/>
  <c r="H179" i="5"/>
  <c r="I179" i="5"/>
  <c r="F179" i="5"/>
  <c r="E179" i="5"/>
  <c r="X179" i="5"/>
  <c r="H180" i="5"/>
  <c r="R180" i="5"/>
  <c r="F180" i="5"/>
  <c r="J180" i="5"/>
  <c r="G180" i="5"/>
  <c r="I180" i="5"/>
  <c r="E180" i="5"/>
  <c r="X180" i="5"/>
  <c r="I181" i="5"/>
  <c r="H181" i="5"/>
  <c r="R181" i="5"/>
  <c r="F181" i="5"/>
  <c r="G181" i="5"/>
  <c r="J181" i="5"/>
  <c r="E181" i="5"/>
  <c r="X181" i="5"/>
  <c r="G187" i="5"/>
  <c r="F187" i="5"/>
  <c r="R187" i="5"/>
  <c r="I187" i="5"/>
  <c r="H187" i="5"/>
  <c r="J187" i="5"/>
  <c r="E187" i="5"/>
  <c r="X187" i="5"/>
  <c r="G188" i="5"/>
  <c r="I188" i="5"/>
  <c r="H188" i="5"/>
  <c r="F188" i="5"/>
  <c r="R188" i="5"/>
  <c r="J188" i="5"/>
  <c r="E188" i="5"/>
  <c r="X188" i="5"/>
  <c r="I189" i="5"/>
  <c r="F189" i="5"/>
  <c r="G189" i="5"/>
  <c r="J189" i="5"/>
  <c r="R189" i="5"/>
  <c r="H189" i="5"/>
  <c r="E189" i="5"/>
  <c r="X189" i="5"/>
  <c r="I191" i="5"/>
  <c r="G191" i="5"/>
  <c r="R191" i="5"/>
  <c r="F191" i="5"/>
  <c r="J191" i="5"/>
  <c r="H191" i="5"/>
  <c r="E191" i="5"/>
  <c r="X191" i="5"/>
  <c r="I192" i="5"/>
  <c r="R192" i="5"/>
  <c r="F192" i="5"/>
  <c r="H192" i="5"/>
  <c r="G192" i="5"/>
  <c r="J192" i="5"/>
  <c r="E192" i="5"/>
  <c r="X192" i="5"/>
  <c r="H193" i="5"/>
  <c r="G193" i="5"/>
  <c r="J193" i="5"/>
  <c r="F193" i="5"/>
  <c r="R193" i="5"/>
  <c r="I193" i="5"/>
  <c r="E193" i="5"/>
  <c r="X193" i="5"/>
  <c r="J194" i="5"/>
  <c r="G194" i="5"/>
  <c r="F194" i="5"/>
  <c r="H194" i="5"/>
  <c r="I194" i="5"/>
  <c r="R194" i="5"/>
  <c r="E194" i="5"/>
  <c r="X194" i="5"/>
  <c r="H195" i="5"/>
  <c r="I195" i="5"/>
  <c r="R195" i="5"/>
  <c r="G195" i="5"/>
  <c r="F195" i="5"/>
  <c r="J195" i="5"/>
  <c r="E195" i="5"/>
  <c r="X195" i="5"/>
  <c r="J196" i="5"/>
  <c r="F196" i="5"/>
  <c r="I196" i="5"/>
  <c r="R196" i="5"/>
  <c r="H196" i="5"/>
  <c r="G196" i="5"/>
  <c r="E196" i="5"/>
  <c r="X196" i="5"/>
  <c r="G197" i="5"/>
  <c r="F197" i="5"/>
  <c r="H197" i="5"/>
  <c r="R197" i="5"/>
  <c r="I197" i="5"/>
  <c r="J197" i="5"/>
  <c r="E197" i="5"/>
  <c r="X197" i="5"/>
  <c r="J198" i="5"/>
  <c r="F198" i="5"/>
  <c r="H198" i="5"/>
  <c r="I198" i="5"/>
  <c r="R198" i="5"/>
  <c r="G198" i="5"/>
  <c r="E198" i="5"/>
  <c r="X198" i="5"/>
  <c r="H199" i="5"/>
  <c r="G199" i="5"/>
  <c r="R199" i="5"/>
  <c r="I199" i="5"/>
  <c r="F199" i="5"/>
  <c r="J199" i="5"/>
  <c r="E199" i="5"/>
  <c r="X199" i="5"/>
  <c r="J200" i="5"/>
  <c r="F200" i="5"/>
  <c r="G200" i="5"/>
  <c r="H200" i="5"/>
  <c r="R200" i="5"/>
  <c r="I200" i="5"/>
  <c r="E200" i="5"/>
  <c r="X200" i="5"/>
  <c r="V201" i="5"/>
  <c r="G201" i="5"/>
  <c r="I202" i="5"/>
  <c r="F202" i="5"/>
  <c r="R202" i="5"/>
  <c r="G202" i="5"/>
  <c r="H202" i="5"/>
  <c r="J202" i="5"/>
  <c r="E202" i="5"/>
  <c r="X202" i="5"/>
  <c r="G203" i="5"/>
  <c r="F203" i="5"/>
  <c r="J203" i="5"/>
  <c r="I203" i="5"/>
  <c r="R203" i="5"/>
  <c r="H203" i="5"/>
  <c r="E203" i="5"/>
  <c r="X203" i="5"/>
  <c r="I204" i="5"/>
  <c r="H204" i="5"/>
  <c r="R204" i="5"/>
  <c r="G204" i="5"/>
  <c r="F204" i="5"/>
  <c r="J204" i="5"/>
  <c r="E204" i="5"/>
  <c r="X204" i="5"/>
  <c r="F205" i="5"/>
  <c r="H205" i="5"/>
  <c r="R205" i="5"/>
  <c r="G205" i="5"/>
  <c r="I205" i="5"/>
  <c r="J205" i="5"/>
  <c r="E205" i="5"/>
  <c r="X205" i="5"/>
  <c r="G206" i="5"/>
  <c r="F206" i="5"/>
  <c r="I206" i="5"/>
  <c r="R206" i="5"/>
  <c r="H206" i="5"/>
  <c r="J206" i="5"/>
  <c r="E206" i="5"/>
  <c r="X206" i="5"/>
  <c r="I207" i="5"/>
  <c r="F207" i="5"/>
  <c r="G207" i="5"/>
  <c r="H207" i="5"/>
  <c r="R207" i="5"/>
  <c r="J207" i="5"/>
  <c r="E207" i="5"/>
  <c r="X207" i="5"/>
  <c r="R208" i="5"/>
  <c r="G208" i="5"/>
  <c r="I208" i="5"/>
  <c r="H208" i="5"/>
  <c r="F208" i="5"/>
  <c r="J208" i="5"/>
  <c r="E208" i="5"/>
  <c r="X208" i="5"/>
  <c r="R209" i="5"/>
  <c r="I209" i="5"/>
  <c r="F209" i="5"/>
  <c r="J209" i="5"/>
  <c r="H209" i="5"/>
  <c r="G209" i="5"/>
  <c r="E209" i="5"/>
  <c r="X209" i="5"/>
  <c r="H210" i="5"/>
  <c r="G210" i="5"/>
  <c r="I210" i="5"/>
  <c r="R210" i="5"/>
  <c r="J210" i="5"/>
  <c r="F210" i="5"/>
  <c r="E210" i="5"/>
  <c r="X210" i="5"/>
  <c r="H211" i="5"/>
  <c r="G211" i="5"/>
  <c r="F211" i="5"/>
  <c r="R211" i="5"/>
  <c r="J211" i="5"/>
  <c r="I211" i="5"/>
  <c r="E211" i="5"/>
  <c r="X211" i="5"/>
  <c r="R212" i="5"/>
  <c r="I212" i="5"/>
  <c r="G212" i="5"/>
  <c r="H212" i="5"/>
  <c r="F212" i="5"/>
  <c r="J212" i="5"/>
  <c r="E212" i="5"/>
  <c r="X212" i="5"/>
  <c r="F213" i="5"/>
  <c r="H213" i="5"/>
  <c r="G213" i="5"/>
  <c r="R213" i="5"/>
  <c r="I213" i="5"/>
  <c r="J213" i="5"/>
  <c r="E213" i="5"/>
  <c r="X213" i="5"/>
  <c r="V214" i="5"/>
  <c r="G214" i="5"/>
  <c r="R215" i="5"/>
  <c r="F215" i="5"/>
  <c r="I215" i="5"/>
  <c r="H215" i="5"/>
  <c r="G215" i="5"/>
  <c r="J215" i="5"/>
  <c r="E215" i="5"/>
  <c r="X215" i="5"/>
  <c r="J216" i="5"/>
  <c r="I216" i="5"/>
  <c r="R216" i="5"/>
  <c r="H216" i="5"/>
  <c r="G216" i="5"/>
  <c r="F216" i="5"/>
  <c r="E216" i="5"/>
  <c r="X216" i="5"/>
  <c r="R217" i="5"/>
  <c r="H217" i="5"/>
  <c r="G217" i="5"/>
  <c r="I217" i="5"/>
  <c r="F217" i="5"/>
  <c r="J217" i="5"/>
  <c r="E217" i="5"/>
  <c r="X217" i="5"/>
  <c r="J218" i="5"/>
  <c r="I218" i="5"/>
  <c r="F218" i="5"/>
  <c r="H218" i="5"/>
  <c r="R218" i="5"/>
  <c r="G218" i="5"/>
  <c r="E218" i="5"/>
  <c r="X218" i="5"/>
  <c r="J219" i="5"/>
  <c r="G219" i="5"/>
  <c r="R219" i="5"/>
  <c r="F219" i="5"/>
  <c r="I219" i="5"/>
  <c r="H219" i="5"/>
  <c r="E219" i="5"/>
  <c r="X219" i="5"/>
  <c r="H220" i="5"/>
  <c r="I220" i="5"/>
  <c r="G220" i="5"/>
  <c r="R220" i="5"/>
  <c r="F220" i="5"/>
  <c r="J220" i="5"/>
  <c r="E220" i="5"/>
  <c r="X220" i="5"/>
  <c r="J221" i="5"/>
  <c r="I221" i="5"/>
  <c r="F221" i="5"/>
  <c r="H221" i="5"/>
  <c r="G221" i="5"/>
  <c r="R221" i="5"/>
  <c r="E221" i="5"/>
  <c r="X221" i="5"/>
  <c r="V222" i="5"/>
  <c r="G222" i="5"/>
  <c r="I223" i="5"/>
  <c r="J223" i="5"/>
  <c r="H223" i="5"/>
  <c r="F223" i="5"/>
  <c r="R223" i="5"/>
  <c r="G223" i="5"/>
  <c r="E223" i="5"/>
  <c r="X223" i="5"/>
  <c r="J224" i="5"/>
  <c r="F224" i="5"/>
  <c r="R224" i="5"/>
  <c r="H224" i="5"/>
  <c r="G224" i="5"/>
  <c r="I224" i="5"/>
  <c r="E224" i="5"/>
  <c r="X224" i="5"/>
  <c r="J225" i="5"/>
  <c r="R225" i="5"/>
  <c r="F225" i="5"/>
  <c r="G225" i="5"/>
  <c r="H225" i="5"/>
  <c r="I225" i="5"/>
  <c r="E225" i="5"/>
  <c r="X225" i="5"/>
  <c r="R226" i="5"/>
  <c r="G226" i="5"/>
  <c r="I226" i="5"/>
  <c r="H226" i="5"/>
  <c r="J226" i="5"/>
  <c r="F226" i="5"/>
  <c r="E226" i="5"/>
  <c r="X226" i="5"/>
  <c r="I227" i="5"/>
  <c r="F227" i="5"/>
  <c r="R227" i="5"/>
  <c r="H227" i="5"/>
  <c r="J227" i="5"/>
  <c r="G227" i="5"/>
  <c r="E227" i="5"/>
  <c r="X227" i="5"/>
  <c r="G228" i="5"/>
  <c r="H228" i="5"/>
  <c r="I228" i="5"/>
  <c r="F228" i="5"/>
  <c r="J228" i="5"/>
  <c r="R228" i="5"/>
  <c r="E228" i="5"/>
  <c r="X228" i="5"/>
  <c r="G229" i="5"/>
  <c r="R229" i="5"/>
  <c r="F229" i="5"/>
  <c r="I229" i="5"/>
  <c r="J229" i="5"/>
  <c r="H229" i="5"/>
  <c r="E229" i="5"/>
  <c r="X229" i="5"/>
  <c r="J230" i="5"/>
  <c r="R230" i="5"/>
  <c r="I230" i="5"/>
  <c r="G230" i="5"/>
  <c r="H230" i="5"/>
  <c r="F230" i="5"/>
  <c r="E230" i="5"/>
  <c r="X230" i="5"/>
  <c r="I231" i="5"/>
  <c r="G231" i="5"/>
  <c r="R231" i="5"/>
  <c r="F231" i="5"/>
  <c r="H231" i="5"/>
  <c r="J231" i="5"/>
  <c r="E231" i="5"/>
  <c r="X231" i="5"/>
  <c r="F232" i="5"/>
  <c r="J232" i="5"/>
  <c r="R232" i="5"/>
  <c r="H232" i="5"/>
  <c r="I232" i="5"/>
  <c r="G232" i="5"/>
  <c r="E232" i="5"/>
  <c r="X232" i="5"/>
  <c r="V233" i="5"/>
  <c r="G233" i="5"/>
  <c r="H234" i="5"/>
  <c r="G234" i="5"/>
  <c r="F234" i="5"/>
  <c r="R234" i="5"/>
  <c r="J234" i="5"/>
  <c r="I234" i="5"/>
  <c r="E234" i="5"/>
  <c r="X234" i="5"/>
  <c r="I235" i="5"/>
  <c r="F235" i="5"/>
  <c r="J235" i="5"/>
  <c r="R235" i="5"/>
  <c r="H235" i="5"/>
  <c r="G235" i="5"/>
  <c r="E235" i="5"/>
  <c r="X235" i="5"/>
  <c r="F236" i="5"/>
  <c r="I236" i="5"/>
  <c r="H236" i="5"/>
  <c r="R236" i="5"/>
  <c r="G236" i="5"/>
  <c r="J236" i="5"/>
  <c r="E236" i="5"/>
  <c r="X236" i="5"/>
  <c r="F237" i="5"/>
  <c r="I237" i="5"/>
  <c r="H237" i="5"/>
  <c r="G237" i="5"/>
  <c r="J237" i="5"/>
  <c r="R237" i="5"/>
  <c r="E237" i="5"/>
  <c r="X237" i="5"/>
  <c r="J238" i="5"/>
  <c r="I238" i="5"/>
  <c r="G238" i="5"/>
  <c r="F238" i="5"/>
  <c r="H238" i="5"/>
  <c r="R238" i="5"/>
  <c r="E238" i="5"/>
  <c r="X238" i="5"/>
  <c r="F239" i="5"/>
  <c r="H239" i="5"/>
  <c r="R239" i="5"/>
  <c r="I239" i="5"/>
  <c r="G239" i="5"/>
  <c r="J239" i="5"/>
  <c r="E239" i="5"/>
  <c r="X239" i="5"/>
  <c r="H240" i="5"/>
  <c r="J240" i="5"/>
  <c r="F240" i="5"/>
  <c r="I240" i="5"/>
  <c r="R240" i="5"/>
  <c r="G240" i="5"/>
  <c r="E240" i="5"/>
  <c r="X240" i="5"/>
  <c r="I241" i="5"/>
  <c r="G241" i="5"/>
  <c r="F241" i="5"/>
  <c r="J241" i="5"/>
  <c r="R241" i="5"/>
  <c r="H241" i="5"/>
  <c r="E241" i="5"/>
  <c r="X241" i="5"/>
  <c r="J242" i="5"/>
  <c r="H242" i="5"/>
  <c r="I242" i="5"/>
  <c r="R242" i="5"/>
  <c r="G242" i="5"/>
  <c r="F242" i="5"/>
  <c r="E242" i="5"/>
  <c r="X242" i="5"/>
  <c r="R243" i="5"/>
  <c r="F243" i="5"/>
  <c r="J243" i="5"/>
  <c r="I243" i="5"/>
  <c r="H243" i="5"/>
  <c r="G243" i="5"/>
  <c r="E243" i="5"/>
  <c r="X243" i="5"/>
  <c r="J244" i="5"/>
  <c r="R244" i="5"/>
  <c r="F244" i="5"/>
  <c r="G244" i="5"/>
  <c r="H244" i="5"/>
  <c r="I244" i="5"/>
  <c r="E244" i="5"/>
  <c r="X244" i="5"/>
  <c r="G245" i="5"/>
  <c r="I245" i="5"/>
  <c r="R245" i="5"/>
  <c r="H245" i="5"/>
  <c r="J245" i="5"/>
  <c r="F245" i="5"/>
  <c r="E245" i="5"/>
  <c r="X245" i="5"/>
  <c r="F246" i="5"/>
  <c r="I246" i="5"/>
  <c r="G246" i="5"/>
  <c r="J246" i="5"/>
  <c r="H246" i="5"/>
  <c r="R246" i="5"/>
  <c r="E246" i="5"/>
  <c r="X246" i="5"/>
  <c r="H247" i="5"/>
  <c r="I247" i="5"/>
  <c r="R247" i="5"/>
  <c r="J247" i="5"/>
  <c r="G247" i="5"/>
  <c r="F247" i="5"/>
  <c r="E247" i="5"/>
  <c r="X247" i="5"/>
  <c r="F248" i="5"/>
  <c r="H248" i="5"/>
  <c r="G248" i="5"/>
  <c r="I248" i="5"/>
  <c r="R248" i="5"/>
  <c r="J248" i="5"/>
  <c r="E248" i="5"/>
  <c r="X248" i="5"/>
  <c r="G249" i="5"/>
  <c r="R249" i="5"/>
  <c r="I249" i="5"/>
  <c r="H249" i="5"/>
  <c r="F249" i="5"/>
  <c r="J249" i="5"/>
  <c r="E249" i="5"/>
  <c r="X249" i="5"/>
  <c r="R250" i="5"/>
  <c r="G250" i="5"/>
  <c r="I250" i="5"/>
  <c r="F250" i="5"/>
  <c r="H250" i="5"/>
  <c r="J250" i="5"/>
  <c r="E250" i="5"/>
  <c r="X250" i="5"/>
  <c r="F251" i="5"/>
  <c r="R251" i="5"/>
  <c r="H251" i="5"/>
  <c r="I251" i="5"/>
  <c r="J251" i="5"/>
  <c r="G251" i="5"/>
  <c r="E251" i="5"/>
  <c r="X251" i="5"/>
  <c r="R252" i="5"/>
  <c r="J252" i="5"/>
  <c r="I252" i="5"/>
  <c r="G252" i="5"/>
  <c r="H252" i="5"/>
  <c r="F252" i="5"/>
  <c r="E252" i="5"/>
  <c r="X252" i="5"/>
  <c r="J253" i="5"/>
  <c r="I253" i="5"/>
  <c r="R253" i="5"/>
  <c r="F253" i="5"/>
  <c r="G253" i="5"/>
  <c r="H253" i="5"/>
  <c r="E253" i="5"/>
  <c r="X253" i="5"/>
  <c r="V254" i="5"/>
  <c r="G254" i="5"/>
  <c r="F255" i="5"/>
  <c r="R255" i="5"/>
  <c r="J255" i="5"/>
  <c r="H255" i="5"/>
  <c r="I255" i="5"/>
  <c r="G255" i="5"/>
  <c r="E255" i="5"/>
  <c r="X255" i="5"/>
  <c r="G256" i="5"/>
  <c r="I256" i="5"/>
  <c r="F256" i="5"/>
  <c r="J256" i="5"/>
  <c r="R256" i="5"/>
  <c r="H256" i="5"/>
  <c r="E256" i="5"/>
  <c r="X256" i="5"/>
  <c r="F257" i="5"/>
  <c r="J257" i="5"/>
  <c r="G257" i="5"/>
  <c r="I257" i="5"/>
  <c r="R257" i="5"/>
  <c r="H257" i="5"/>
  <c r="E257" i="5"/>
  <c r="X257" i="5"/>
  <c r="G258" i="5"/>
  <c r="H258" i="5"/>
  <c r="F258" i="5"/>
  <c r="R258" i="5"/>
  <c r="J258" i="5"/>
  <c r="I258" i="5"/>
  <c r="E258" i="5"/>
  <c r="X258" i="5"/>
  <c r="I259" i="5"/>
  <c r="J259" i="5"/>
  <c r="H259" i="5"/>
  <c r="F259" i="5"/>
  <c r="G259" i="5"/>
  <c r="R259" i="5"/>
  <c r="E259" i="5"/>
  <c r="X259" i="5"/>
  <c r="F260" i="5"/>
  <c r="R260" i="5"/>
  <c r="G260" i="5"/>
  <c r="H260" i="5"/>
  <c r="J260" i="5"/>
  <c r="I260" i="5"/>
  <c r="E260" i="5"/>
  <c r="X260" i="5"/>
  <c r="F261" i="5"/>
  <c r="R261" i="5"/>
  <c r="G261" i="5"/>
  <c r="I261" i="5"/>
  <c r="J261" i="5"/>
  <c r="H261" i="5"/>
  <c r="E261" i="5"/>
  <c r="X261" i="5"/>
  <c r="F262" i="5"/>
  <c r="H262" i="5"/>
  <c r="R262" i="5"/>
  <c r="G262" i="5"/>
  <c r="I262" i="5"/>
  <c r="J262" i="5"/>
  <c r="E262" i="5"/>
  <c r="X262" i="5"/>
  <c r="F263" i="5"/>
  <c r="I263" i="5"/>
  <c r="H263" i="5"/>
  <c r="J263" i="5"/>
  <c r="G263" i="5"/>
  <c r="R263" i="5"/>
  <c r="E263" i="5"/>
  <c r="X263" i="5"/>
  <c r="J264" i="5"/>
  <c r="H264" i="5"/>
  <c r="R264" i="5"/>
  <c r="F264" i="5"/>
  <c r="G264" i="5"/>
  <c r="I264" i="5"/>
  <c r="E264" i="5"/>
  <c r="X264" i="5"/>
  <c r="V265" i="5"/>
  <c r="G265" i="5"/>
  <c r="I266" i="5"/>
  <c r="J266" i="5"/>
  <c r="H266" i="5"/>
  <c r="G266" i="5"/>
  <c r="F266" i="5"/>
  <c r="R266" i="5"/>
  <c r="E266" i="5"/>
  <c r="X266" i="5"/>
  <c r="I267" i="5"/>
  <c r="R267" i="5"/>
  <c r="F267" i="5"/>
  <c r="H267" i="5"/>
  <c r="G267" i="5"/>
  <c r="J267" i="5"/>
  <c r="E267" i="5"/>
  <c r="X267" i="5"/>
  <c r="H268" i="5"/>
  <c r="F268" i="5"/>
  <c r="G268" i="5"/>
  <c r="I268" i="5"/>
  <c r="J268" i="5"/>
  <c r="R268" i="5"/>
  <c r="E268" i="5"/>
  <c r="X268" i="5"/>
  <c r="G269" i="5"/>
  <c r="H269" i="5"/>
  <c r="R269" i="5"/>
  <c r="I269" i="5"/>
  <c r="J269" i="5"/>
  <c r="F269" i="5"/>
  <c r="E269" i="5"/>
  <c r="X269" i="5"/>
  <c r="F270" i="5"/>
  <c r="H270" i="5"/>
  <c r="G270" i="5"/>
  <c r="I270" i="5"/>
  <c r="R270" i="5"/>
  <c r="J270" i="5"/>
  <c r="E270" i="5"/>
  <c r="X270" i="5"/>
  <c r="F271" i="5"/>
  <c r="R271" i="5"/>
  <c r="H271" i="5"/>
  <c r="I271" i="5"/>
  <c r="G271" i="5"/>
  <c r="J271" i="5"/>
  <c r="E271" i="5"/>
  <c r="X271" i="5"/>
  <c r="J272" i="5"/>
  <c r="H272" i="5"/>
  <c r="I272" i="5"/>
  <c r="F272" i="5"/>
  <c r="R272" i="5"/>
  <c r="G272" i="5"/>
  <c r="E272" i="5"/>
  <c r="X272" i="5"/>
  <c r="V273" i="5"/>
  <c r="G273" i="5"/>
  <c r="R274" i="5"/>
  <c r="I274" i="5"/>
  <c r="G274" i="5"/>
  <c r="F274" i="5"/>
  <c r="H274" i="5"/>
  <c r="J274" i="5"/>
  <c r="E274" i="5"/>
  <c r="X274" i="5"/>
  <c r="R275" i="5"/>
  <c r="J275" i="5"/>
  <c r="G275" i="5"/>
  <c r="I275" i="5"/>
  <c r="H275" i="5"/>
  <c r="F275" i="5"/>
  <c r="E275" i="5"/>
  <c r="X275" i="5"/>
  <c r="G276" i="5"/>
  <c r="J276" i="5"/>
  <c r="F276" i="5"/>
  <c r="H276" i="5"/>
  <c r="R276" i="5"/>
  <c r="I276" i="5"/>
  <c r="E276" i="5"/>
  <c r="X276" i="5"/>
  <c r="G277" i="5"/>
  <c r="F277" i="5"/>
  <c r="I277" i="5"/>
  <c r="R277" i="5"/>
  <c r="H277" i="5"/>
  <c r="J277" i="5"/>
  <c r="E277" i="5"/>
  <c r="X277" i="5"/>
  <c r="J278" i="5"/>
  <c r="R278" i="5"/>
  <c r="G278" i="5"/>
  <c r="F278" i="5"/>
  <c r="H278" i="5"/>
  <c r="I278" i="5"/>
  <c r="E278" i="5"/>
  <c r="X278" i="5"/>
  <c r="I279" i="5"/>
  <c r="H279" i="5"/>
  <c r="R279" i="5"/>
  <c r="F279" i="5"/>
  <c r="J279" i="5"/>
  <c r="G279" i="5"/>
  <c r="E279" i="5"/>
  <c r="X279" i="5"/>
  <c r="H280" i="5"/>
  <c r="J280" i="5"/>
  <c r="I280" i="5"/>
  <c r="F280" i="5"/>
  <c r="R280" i="5"/>
  <c r="G280" i="5"/>
  <c r="E280" i="5"/>
  <c r="X280" i="5"/>
  <c r="G281" i="5"/>
  <c r="R281" i="5"/>
  <c r="I281" i="5"/>
  <c r="J281" i="5"/>
  <c r="F281" i="5"/>
  <c r="H281" i="5"/>
  <c r="E281" i="5"/>
  <c r="X281" i="5"/>
  <c r="I282" i="5"/>
  <c r="H282" i="5"/>
  <c r="R282" i="5"/>
  <c r="F282" i="5"/>
  <c r="G282" i="5"/>
  <c r="J282" i="5"/>
  <c r="E282" i="5"/>
  <c r="X282" i="5"/>
  <c r="J283" i="5"/>
  <c r="R283" i="5"/>
  <c r="I283" i="5"/>
  <c r="F283" i="5"/>
  <c r="H283" i="5"/>
  <c r="G283" i="5"/>
  <c r="E283" i="5"/>
  <c r="X283" i="5"/>
  <c r="G284" i="5"/>
  <c r="F284" i="5"/>
  <c r="R284" i="5"/>
  <c r="H284" i="5"/>
  <c r="I284" i="5"/>
  <c r="J284" i="5"/>
  <c r="E284" i="5"/>
  <c r="X284" i="5"/>
  <c r="H285" i="5"/>
  <c r="G285" i="5"/>
  <c r="J285" i="5"/>
  <c r="F285" i="5"/>
  <c r="I285" i="5"/>
  <c r="R285" i="5"/>
  <c r="E285" i="5"/>
  <c r="X285" i="5"/>
  <c r="V286" i="5"/>
  <c r="G286" i="5"/>
  <c r="I287" i="5"/>
  <c r="R287" i="5"/>
  <c r="J287" i="5"/>
  <c r="H287" i="5"/>
  <c r="F287" i="5"/>
  <c r="G287" i="5"/>
  <c r="E287" i="5"/>
  <c r="X287" i="5"/>
  <c r="J288" i="5"/>
  <c r="F288" i="5"/>
  <c r="R288" i="5"/>
  <c r="G288" i="5"/>
  <c r="I288" i="5"/>
  <c r="H288" i="5"/>
  <c r="E288" i="5"/>
  <c r="X288" i="5"/>
  <c r="H289" i="5"/>
  <c r="F289" i="5"/>
  <c r="R289" i="5"/>
  <c r="G289" i="5"/>
  <c r="I289" i="5"/>
  <c r="J289" i="5"/>
  <c r="E289" i="5"/>
  <c r="X289" i="5"/>
  <c r="J290" i="5"/>
  <c r="H290" i="5"/>
  <c r="G290" i="5"/>
  <c r="R290" i="5"/>
  <c r="I290" i="5"/>
  <c r="F290" i="5"/>
  <c r="E290" i="5"/>
  <c r="X290" i="5"/>
  <c r="H291" i="5"/>
  <c r="F291" i="5"/>
  <c r="R291" i="5"/>
  <c r="I291" i="5"/>
  <c r="G291" i="5"/>
  <c r="J291" i="5"/>
  <c r="E291" i="5"/>
  <c r="X291" i="5"/>
  <c r="J292" i="5"/>
  <c r="H292" i="5"/>
  <c r="G292" i="5"/>
  <c r="R292" i="5"/>
  <c r="F292" i="5"/>
  <c r="I292" i="5"/>
  <c r="E292" i="5"/>
  <c r="X292" i="5"/>
  <c r="F293" i="5"/>
  <c r="I293" i="5"/>
  <c r="G293" i="5"/>
  <c r="R293" i="5"/>
  <c r="J293" i="5"/>
  <c r="H293" i="5"/>
  <c r="E293" i="5"/>
  <c r="X293" i="5"/>
  <c r="R294" i="5"/>
  <c r="J294" i="5"/>
  <c r="H294" i="5"/>
  <c r="G294" i="5"/>
  <c r="I294" i="5"/>
  <c r="F294" i="5"/>
  <c r="E294" i="5"/>
  <c r="X294" i="5"/>
  <c r="H295" i="5"/>
  <c r="G295" i="5"/>
  <c r="R295" i="5"/>
  <c r="I295" i="5"/>
  <c r="J295" i="5"/>
  <c r="F295" i="5"/>
  <c r="E295" i="5"/>
  <c r="X295" i="5"/>
  <c r="R296" i="5"/>
  <c r="J296" i="5"/>
  <c r="G296" i="5"/>
  <c r="I296" i="5"/>
  <c r="F296" i="5"/>
  <c r="H296" i="5"/>
  <c r="E296" i="5"/>
  <c r="X296" i="5"/>
  <c r="V297" i="5"/>
  <c r="G297" i="5"/>
  <c r="R298" i="5"/>
  <c r="I298" i="5"/>
  <c r="H298" i="5"/>
  <c r="G298" i="5"/>
  <c r="J298" i="5"/>
  <c r="F298" i="5"/>
  <c r="E298" i="5"/>
  <c r="X298" i="5"/>
  <c r="I299" i="5"/>
  <c r="R299" i="5"/>
  <c r="H299" i="5"/>
  <c r="G299" i="5"/>
  <c r="F299" i="5"/>
  <c r="J299" i="5"/>
  <c r="E299" i="5"/>
  <c r="X299" i="5"/>
  <c r="I300" i="5"/>
  <c r="F300" i="5"/>
  <c r="H300" i="5"/>
  <c r="G300" i="5"/>
  <c r="R300" i="5"/>
  <c r="J300" i="5"/>
  <c r="E300" i="5"/>
  <c r="X300" i="5"/>
  <c r="I301" i="5"/>
  <c r="J301" i="5"/>
  <c r="R301" i="5"/>
  <c r="H301" i="5"/>
  <c r="G301" i="5"/>
  <c r="F301" i="5"/>
  <c r="E301" i="5"/>
  <c r="X301" i="5"/>
  <c r="J302" i="5"/>
  <c r="G302" i="5"/>
  <c r="I302" i="5"/>
  <c r="F302" i="5"/>
  <c r="H302" i="5"/>
  <c r="R302" i="5"/>
  <c r="E302" i="5"/>
  <c r="X302" i="5"/>
  <c r="H303" i="5"/>
  <c r="J303" i="5"/>
  <c r="F303" i="5"/>
  <c r="I303" i="5"/>
  <c r="G303" i="5"/>
  <c r="R303" i="5"/>
  <c r="E303" i="5"/>
  <c r="X303" i="5"/>
  <c r="G304" i="5"/>
  <c r="H304" i="5"/>
  <c r="R304" i="5"/>
  <c r="F304" i="5"/>
  <c r="I304" i="5"/>
  <c r="J304" i="5"/>
  <c r="E304" i="5"/>
  <c r="X304" i="5"/>
  <c r="H305" i="5"/>
  <c r="J305" i="5"/>
  <c r="G305" i="5"/>
  <c r="I305" i="5"/>
  <c r="R305" i="5"/>
  <c r="F305" i="5"/>
  <c r="E305" i="5"/>
  <c r="X305" i="5"/>
  <c r="J306" i="5"/>
  <c r="H306" i="5"/>
  <c r="R306" i="5"/>
  <c r="F306" i="5"/>
  <c r="I306" i="5"/>
  <c r="G306" i="5"/>
  <c r="E306" i="5"/>
  <c r="X306" i="5"/>
  <c r="G307" i="5"/>
  <c r="H307" i="5"/>
  <c r="I307" i="5"/>
  <c r="F307" i="5"/>
  <c r="R307" i="5"/>
  <c r="J307" i="5"/>
  <c r="E307" i="5"/>
  <c r="X307" i="5"/>
  <c r="J308" i="5"/>
  <c r="H308" i="5"/>
  <c r="I308" i="5"/>
  <c r="R308" i="5"/>
  <c r="G308" i="5"/>
  <c r="F308" i="5"/>
  <c r="E308" i="5"/>
  <c r="X308" i="5"/>
  <c r="J314" i="5"/>
  <c r="I314" i="5"/>
  <c r="R314" i="5"/>
  <c r="G314" i="5"/>
  <c r="H314" i="5"/>
  <c r="F314" i="5"/>
  <c r="E314" i="5"/>
  <c r="X314" i="5"/>
  <c r="G317" i="5"/>
  <c r="I317" i="5"/>
  <c r="R317" i="5"/>
  <c r="J317" i="5"/>
  <c r="H317" i="5"/>
  <c r="F317" i="5"/>
  <c r="E317" i="5"/>
  <c r="X317" i="5"/>
  <c r="V318" i="5"/>
  <c r="G318" i="5"/>
  <c r="F325" i="5"/>
  <c r="H325" i="5"/>
  <c r="R325" i="5"/>
  <c r="J325" i="5"/>
  <c r="I325" i="5"/>
  <c r="G325" i="5"/>
  <c r="E325" i="5"/>
  <c r="X325" i="5"/>
  <c r="V326" i="5"/>
  <c r="G326" i="5"/>
  <c r="I327" i="5"/>
  <c r="G327" i="5"/>
  <c r="R327" i="5"/>
  <c r="H327" i="5"/>
  <c r="F327" i="5"/>
  <c r="J327" i="5"/>
  <c r="E327" i="5"/>
  <c r="X327" i="5"/>
  <c r="G328" i="5"/>
  <c r="H328" i="5"/>
  <c r="F328" i="5"/>
  <c r="J328" i="5"/>
  <c r="I328" i="5"/>
  <c r="R328" i="5"/>
  <c r="E328" i="5"/>
  <c r="X328" i="5"/>
  <c r="V329" i="5"/>
  <c r="G329" i="5"/>
  <c r="H331" i="5"/>
  <c r="F331" i="5"/>
  <c r="J331" i="5"/>
  <c r="G331" i="5"/>
  <c r="R331" i="5"/>
  <c r="I331" i="5"/>
  <c r="E331" i="5"/>
  <c r="X331" i="5"/>
  <c r="J333" i="5"/>
  <c r="R333" i="5"/>
  <c r="F333" i="5"/>
  <c r="G333" i="5"/>
  <c r="I333" i="5"/>
  <c r="H333" i="5"/>
  <c r="E333" i="5"/>
  <c r="X333" i="5"/>
  <c r="J335" i="5"/>
  <c r="R335" i="5"/>
  <c r="H335" i="5"/>
  <c r="I335" i="5"/>
  <c r="F335" i="5"/>
  <c r="G335" i="5"/>
  <c r="E335" i="5"/>
  <c r="X335" i="5"/>
  <c r="V337" i="5"/>
  <c r="G337" i="5"/>
  <c r="H338" i="5"/>
  <c r="R338" i="5"/>
  <c r="G338" i="5"/>
  <c r="F338" i="5"/>
  <c r="J338" i="5"/>
  <c r="I338" i="5"/>
  <c r="E338" i="5"/>
  <c r="X338" i="5"/>
  <c r="J341" i="5"/>
  <c r="H341" i="5"/>
  <c r="F341" i="5"/>
  <c r="G341" i="5"/>
  <c r="I341" i="5"/>
  <c r="R341" i="5"/>
  <c r="E341" i="5"/>
  <c r="X341" i="5"/>
  <c r="V345" i="5"/>
  <c r="G345" i="5"/>
  <c r="J352" i="5"/>
  <c r="F352" i="5"/>
  <c r="R352" i="5"/>
  <c r="G352" i="5"/>
  <c r="I352" i="5"/>
  <c r="H352" i="5"/>
  <c r="E352" i="5"/>
  <c r="X352" i="5"/>
  <c r="V353" i="5"/>
  <c r="G353" i="5"/>
  <c r="I354" i="5"/>
  <c r="G354" i="5"/>
  <c r="R354" i="5"/>
  <c r="F354" i="5"/>
  <c r="H354" i="5"/>
  <c r="J354" i="5"/>
  <c r="E354" i="5"/>
  <c r="X354" i="5"/>
  <c r="G356" i="5"/>
  <c r="H356" i="5"/>
  <c r="J356" i="5"/>
  <c r="R356" i="5"/>
  <c r="I356" i="5"/>
  <c r="F356" i="5"/>
  <c r="E356" i="5"/>
  <c r="X356" i="5"/>
  <c r="V366" i="5"/>
  <c r="G366" i="5"/>
  <c r="F387" i="5"/>
  <c r="G387" i="5"/>
  <c r="I387" i="5"/>
  <c r="J387" i="5"/>
  <c r="R387" i="5"/>
  <c r="H387" i="5"/>
  <c r="E387" i="5"/>
  <c r="X387" i="5"/>
  <c r="I388" i="5"/>
  <c r="J388" i="5"/>
  <c r="F388" i="5"/>
  <c r="R388" i="5"/>
  <c r="G388" i="5"/>
  <c r="H388" i="5"/>
  <c r="E388" i="5"/>
  <c r="X388" i="5"/>
  <c r="G390" i="5"/>
  <c r="F390" i="5"/>
  <c r="J390" i="5"/>
  <c r="I390" i="5"/>
  <c r="R390" i="5"/>
  <c r="H390" i="5"/>
  <c r="E390" i="5"/>
  <c r="X390" i="5"/>
  <c r="V393" i="5"/>
  <c r="G393" i="5"/>
  <c r="F396" i="5"/>
  <c r="J396" i="5"/>
  <c r="G396" i="5"/>
  <c r="H396" i="5"/>
  <c r="I396" i="5"/>
  <c r="R396" i="5"/>
  <c r="E396" i="5"/>
  <c r="X396" i="5"/>
  <c r="V398" i="5"/>
  <c r="G398" i="5"/>
  <c r="V401" i="5"/>
  <c r="G401" i="5"/>
  <c r="H409" i="5"/>
  <c r="I409" i="5"/>
  <c r="F409" i="5"/>
  <c r="G409" i="5"/>
  <c r="J409" i="5"/>
  <c r="R409" i="5"/>
  <c r="E409" i="5"/>
  <c r="X409" i="5"/>
  <c r="J415" i="5"/>
  <c r="H415" i="5"/>
  <c r="G415" i="5"/>
  <c r="R415" i="5"/>
  <c r="F415" i="5"/>
  <c r="I415" i="5"/>
  <c r="E415" i="5"/>
  <c r="X415" i="5"/>
  <c r="V425" i="5"/>
  <c r="G425" i="5"/>
  <c r="G434" i="5"/>
  <c r="F434" i="5"/>
  <c r="I434" i="5"/>
  <c r="H434" i="5"/>
  <c r="R434" i="5"/>
  <c r="J434" i="5"/>
  <c r="E434" i="5"/>
  <c r="X434" i="5"/>
  <c r="H436" i="5"/>
  <c r="I436" i="5"/>
  <c r="J436" i="5"/>
  <c r="F436" i="5"/>
  <c r="R436" i="5"/>
  <c r="G436" i="5"/>
  <c r="E436" i="5"/>
  <c r="X436" i="5"/>
  <c r="V438" i="5"/>
  <c r="G438" i="5"/>
  <c r="V449" i="5"/>
  <c r="G449" i="5"/>
  <c r="V465" i="5"/>
  <c r="G465" i="5"/>
  <c r="V470" i="5"/>
  <c r="G470" i="5"/>
  <c r="R476" i="5"/>
  <c r="I476" i="5"/>
  <c r="H476" i="5"/>
  <c r="J476" i="5"/>
  <c r="F476" i="5"/>
  <c r="G476" i="5"/>
  <c r="E476" i="5"/>
  <c r="X476" i="5"/>
  <c r="V481" i="5"/>
  <c r="G481" i="5"/>
  <c r="V486" i="5"/>
  <c r="G486" i="5"/>
  <c r="H488" i="5"/>
  <c r="R488" i="5"/>
  <c r="I488" i="5"/>
  <c r="F488" i="5"/>
  <c r="G488" i="5"/>
  <c r="J488" i="5"/>
  <c r="E488" i="5"/>
  <c r="X488" i="5"/>
  <c r="V489" i="5"/>
  <c r="G489" i="5"/>
  <c r="V502" i="5"/>
  <c r="G502" i="5"/>
  <c r="V505" i="5"/>
  <c r="G505" i="5"/>
  <c r="H514" i="5"/>
  <c r="R514" i="5"/>
  <c r="F514" i="5"/>
  <c r="G514" i="5"/>
  <c r="I514" i="5"/>
  <c r="J514" i="5"/>
  <c r="E514" i="5"/>
  <c r="X514" i="5"/>
  <c r="V521" i="5"/>
  <c r="G521" i="5"/>
  <c r="J527" i="5"/>
  <c r="H527" i="5"/>
  <c r="G527" i="5"/>
  <c r="I527" i="5"/>
  <c r="F527" i="5"/>
  <c r="R527" i="5"/>
  <c r="E527" i="5"/>
  <c r="X527" i="5"/>
  <c r="V529" i="5"/>
  <c r="G529" i="5"/>
  <c r="G534" i="5"/>
  <c r="R534" i="5"/>
  <c r="F534" i="5"/>
  <c r="J534" i="5"/>
  <c r="H534" i="5"/>
  <c r="I534" i="5"/>
  <c r="E534" i="5"/>
  <c r="X534" i="5"/>
  <c r="I545" i="5"/>
  <c r="H545" i="5"/>
  <c r="R545" i="5"/>
  <c r="J545" i="5"/>
  <c r="G545" i="5"/>
  <c r="F545" i="5"/>
  <c r="E545" i="5"/>
  <c r="X545" i="5"/>
  <c r="R549" i="5"/>
  <c r="J549" i="5"/>
  <c r="I549" i="5"/>
  <c r="H549" i="5"/>
  <c r="F549" i="5"/>
  <c r="G549" i="5"/>
  <c r="E549" i="5"/>
  <c r="X549" i="5"/>
  <c r="V558" i="5"/>
  <c r="G558" i="5"/>
  <c r="V561" i="5"/>
  <c r="G561" i="5"/>
  <c r="I567" i="5"/>
  <c r="R567" i="5"/>
  <c r="H567" i="5"/>
  <c r="J567" i="5"/>
  <c r="G567" i="5"/>
  <c r="F567" i="5"/>
  <c r="E567" i="5"/>
  <c r="X567" i="5"/>
  <c r="F568" i="5"/>
  <c r="I568" i="5"/>
  <c r="H568" i="5"/>
  <c r="J568" i="5"/>
  <c r="R568" i="5"/>
  <c r="G568" i="5"/>
  <c r="E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F42" i="5"/>
  <c r="H42" i="5"/>
  <c r="R42" i="5"/>
  <c r="I42" i="5"/>
  <c r="E42" i="5"/>
  <c r="X42" i="5"/>
  <c r="D101" i="4"/>
  <c r="D89" i="4"/>
  <c r="D77" i="4"/>
  <c r="D65" i="4"/>
  <c r="D53" i="4"/>
  <c r="D41" i="4"/>
  <c r="D114" i="4"/>
  <c r="R35" i="5"/>
  <c r="I35" i="5"/>
  <c r="J35" i="5"/>
  <c r="H35" i="5"/>
  <c r="R36" i="5"/>
  <c r="F36" i="5"/>
  <c r="J36" i="5"/>
  <c r="H36" i="5"/>
  <c r="I36" i="5"/>
  <c r="E36" i="5"/>
  <c r="X36" i="5"/>
  <c r="H37" i="5"/>
  <c r="J37" i="5"/>
  <c r="J38" i="5"/>
  <c r="G38" i="5"/>
  <c r="H39" i="5"/>
  <c r="J39" i="5"/>
  <c r="R39" i="5"/>
  <c r="I39" i="5"/>
  <c r="J40" i="5"/>
  <c r="I40" i="5"/>
  <c r="R41" i="5"/>
  <c r="J41" i="5"/>
  <c r="I43" i="5"/>
  <c r="R43" i="5"/>
  <c r="F43" i="5"/>
  <c r="J43" i="5"/>
  <c r="H43" i="5"/>
  <c r="E43" i="5"/>
  <c r="X43" i="5"/>
  <c r="V47" i="4"/>
  <c r="W47" i="4"/>
  <c r="U46" i="4"/>
  <c r="V46" i="4"/>
  <c r="U45" i="4"/>
  <c r="AB51" i="4"/>
  <c r="AC51" i="4"/>
  <c r="AA50" i="4"/>
  <c r="AB50" i="4"/>
  <c r="Z49" i="4"/>
  <c r="AA49" i="4"/>
  <c r="Y48" i="4"/>
  <c r="Z48" i="4"/>
  <c r="X47" i="4"/>
  <c r="Y47" i="4"/>
  <c r="C103" i="6"/>
  <c r="D103" i="6"/>
  <c r="F66" i="6"/>
  <c r="H55" i="6"/>
  <c r="C108" i="6"/>
  <c r="D108" i="6"/>
  <c r="F96" i="6"/>
  <c r="H96" i="6"/>
  <c r="H95" i="6"/>
  <c r="C111" i="6"/>
  <c r="D111" i="6"/>
  <c r="C110" i="6"/>
  <c r="D110" i="6"/>
  <c r="C94" i="6"/>
  <c r="D94" i="6"/>
  <c r="C109" i="6"/>
  <c r="D109" i="6"/>
  <c r="I75" i="5"/>
  <c r="J75" i="5"/>
  <c r="E75" i="5"/>
  <c r="X75" i="5"/>
  <c r="G76" i="5"/>
  <c r="R76" i="5"/>
  <c r="H76" i="5"/>
  <c r="I76" i="5"/>
  <c r="F76" i="5"/>
  <c r="J76" i="5"/>
  <c r="E76" i="5"/>
  <c r="X76" i="5"/>
  <c r="R78" i="5"/>
  <c r="J78" i="5"/>
  <c r="F78" i="5"/>
  <c r="G78" i="5"/>
  <c r="I78" i="5"/>
  <c r="H78" i="5"/>
  <c r="E78" i="5"/>
  <c r="X78" i="5"/>
  <c r="F79" i="5"/>
  <c r="J79" i="5"/>
  <c r="H79" i="5"/>
  <c r="G79" i="5"/>
  <c r="R79" i="5"/>
  <c r="I79" i="5"/>
  <c r="E79" i="5"/>
  <c r="X79" i="5"/>
  <c r="F80" i="5"/>
  <c r="H80" i="5"/>
  <c r="G80" i="5"/>
  <c r="I80" i="5"/>
  <c r="R80" i="5"/>
  <c r="J80" i="5"/>
  <c r="E80" i="5"/>
  <c r="X80" i="5"/>
  <c r="R87" i="5"/>
  <c r="H87" i="5"/>
  <c r="I87" i="5"/>
  <c r="F87" i="5"/>
  <c r="G87" i="5"/>
  <c r="J87" i="5"/>
  <c r="E87" i="5"/>
  <c r="X87" i="5"/>
  <c r="G88" i="5"/>
  <c r="I88" i="5"/>
  <c r="H88" i="5"/>
  <c r="R88" i="5"/>
  <c r="J88" i="5"/>
  <c r="F88" i="5"/>
  <c r="E88" i="5"/>
  <c r="X88" i="5"/>
  <c r="I89" i="5"/>
  <c r="F89" i="5"/>
  <c r="H89" i="5"/>
  <c r="G89" i="5"/>
  <c r="R89" i="5"/>
  <c r="J89" i="5"/>
  <c r="E89" i="5"/>
  <c r="X89" i="5"/>
  <c r="G91" i="5"/>
  <c r="I91" i="5"/>
  <c r="R91" i="5"/>
  <c r="F91" i="5"/>
  <c r="H91" i="5"/>
  <c r="J91" i="5"/>
  <c r="E91" i="5"/>
  <c r="X91" i="5"/>
  <c r="R92" i="5"/>
  <c r="G92" i="5"/>
  <c r="H92" i="5"/>
  <c r="I92" i="5"/>
  <c r="F92" i="5"/>
  <c r="J92" i="5"/>
  <c r="E92" i="5"/>
  <c r="X92" i="5"/>
  <c r="J93" i="5"/>
  <c r="F93" i="5"/>
  <c r="I93" i="5"/>
  <c r="R93" i="5"/>
  <c r="G93" i="5"/>
  <c r="H93" i="5"/>
  <c r="E93" i="5"/>
  <c r="X93" i="5"/>
  <c r="G94" i="5"/>
  <c r="I94" i="5"/>
  <c r="R94" i="5"/>
  <c r="H94" i="5"/>
  <c r="F94" i="5"/>
  <c r="J94" i="5"/>
  <c r="E94" i="5"/>
  <c r="X94" i="5"/>
  <c r="G95" i="5"/>
  <c r="I95" i="5"/>
  <c r="R95" i="5"/>
  <c r="F95" i="5"/>
  <c r="H95" i="5"/>
  <c r="J95" i="5"/>
  <c r="E95" i="5"/>
  <c r="X95" i="5"/>
  <c r="R96" i="5"/>
  <c r="H96" i="5"/>
  <c r="G96" i="5"/>
  <c r="J96" i="5"/>
  <c r="I96" i="5"/>
  <c r="F96" i="5"/>
  <c r="E96" i="5"/>
  <c r="X96" i="5"/>
  <c r="F97" i="5"/>
  <c r="J97" i="5"/>
  <c r="H97" i="5"/>
  <c r="R97" i="5"/>
  <c r="G97" i="5"/>
  <c r="I97" i="5"/>
  <c r="E97" i="5"/>
  <c r="X97" i="5"/>
  <c r="J99" i="5"/>
  <c r="F99" i="5"/>
  <c r="H99" i="5"/>
  <c r="I99" i="5"/>
  <c r="R99" i="5"/>
  <c r="G99" i="5"/>
  <c r="E99" i="5"/>
  <c r="X99" i="5"/>
  <c r="J100" i="5"/>
  <c r="F100" i="5"/>
  <c r="G100" i="5"/>
  <c r="I100" i="5"/>
  <c r="R100" i="5"/>
  <c r="H100" i="5"/>
  <c r="E100" i="5"/>
  <c r="X100" i="5"/>
  <c r="J102" i="5"/>
  <c r="H102" i="5"/>
  <c r="F102" i="5"/>
  <c r="G102" i="5"/>
  <c r="R102" i="5"/>
  <c r="I102" i="5"/>
  <c r="E102" i="5"/>
  <c r="X102" i="5"/>
  <c r="J103" i="5"/>
  <c r="G103" i="5"/>
  <c r="I103" i="5"/>
  <c r="H103" i="5"/>
  <c r="R103" i="5"/>
  <c r="F103" i="5"/>
  <c r="E103" i="5"/>
  <c r="X103" i="5"/>
  <c r="I104" i="5"/>
  <c r="R104" i="5"/>
  <c r="F104" i="5"/>
  <c r="J104" i="5"/>
  <c r="H104" i="5"/>
  <c r="G104" i="5"/>
  <c r="E104" i="5"/>
  <c r="X104" i="5"/>
  <c r="G105" i="5"/>
  <c r="I105" i="5"/>
  <c r="J105" i="5"/>
  <c r="H105" i="5"/>
  <c r="R105" i="5"/>
  <c r="F105" i="5"/>
  <c r="E105" i="5"/>
  <c r="X105" i="5"/>
  <c r="J106" i="5"/>
  <c r="I106" i="5"/>
  <c r="F106" i="5"/>
  <c r="R106" i="5"/>
  <c r="H106" i="5"/>
  <c r="G106" i="5"/>
  <c r="E106" i="5"/>
  <c r="X106" i="5"/>
  <c r="J107" i="5"/>
  <c r="H107" i="5"/>
  <c r="I107" i="5"/>
  <c r="R107" i="5"/>
  <c r="F107" i="5"/>
  <c r="G107" i="5"/>
  <c r="E107" i="5"/>
  <c r="X107" i="5"/>
  <c r="I108" i="5"/>
  <c r="F108" i="5"/>
  <c r="H108" i="5"/>
  <c r="R108" i="5"/>
  <c r="J108" i="5"/>
  <c r="G108" i="5"/>
  <c r="E108" i="5"/>
  <c r="X108" i="5"/>
  <c r="J109" i="5"/>
  <c r="I109" i="5"/>
  <c r="G109" i="5"/>
  <c r="R109" i="5"/>
  <c r="H109" i="5"/>
  <c r="F109" i="5"/>
  <c r="E109" i="5"/>
  <c r="X109" i="5"/>
  <c r="H110" i="5"/>
  <c r="R110" i="5"/>
  <c r="F110" i="5"/>
  <c r="G110" i="5"/>
  <c r="I110" i="5"/>
  <c r="J110" i="5"/>
  <c r="E110" i="5"/>
  <c r="X110" i="5"/>
  <c r="I111" i="5"/>
  <c r="R111" i="5"/>
  <c r="F111" i="5"/>
  <c r="G111" i="5"/>
  <c r="J111" i="5"/>
  <c r="H111" i="5"/>
  <c r="E111" i="5"/>
  <c r="X111" i="5"/>
  <c r="F112" i="5"/>
  <c r="H112" i="5"/>
  <c r="G112" i="5"/>
  <c r="R112" i="5"/>
  <c r="I112" i="5"/>
  <c r="J112" i="5"/>
  <c r="E112" i="5"/>
  <c r="X112" i="5"/>
  <c r="G113" i="5"/>
  <c r="R113" i="5"/>
  <c r="H113" i="5"/>
  <c r="F113" i="5"/>
  <c r="I113" i="5"/>
  <c r="J113" i="5"/>
  <c r="E113" i="5"/>
  <c r="X113" i="5"/>
  <c r="H114" i="5"/>
  <c r="R114" i="5"/>
  <c r="F114" i="5"/>
  <c r="I114" i="5"/>
  <c r="J114" i="5"/>
  <c r="G114" i="5"/>
  <c r="E114" i="5"/>
  <c r="X114" i="5"/>
  <c r="R115" i="5"/>
  <c r="H115" i="5"/>
  <c r="I115" i="5"/>
  <c r="G115" i="5"/>
  <c r="F115" i="5"/>
  <c r="J115" i="5"/>
  <c r="E115" i="5"/>
  <c r="X115" i="5"/>
  <c r="R116" i="5"/>
  <c r="J116" i="5"/>
  <c r="I116" i="5"/>
  <c r="G116" i="5"/>
  <c r="F116" i="5"/>
  <c r="H116" i="5"/>
  <c r="E116" i="5"/>
  <c r="X116" i="5"/>
  <c r="R117" i="5"/>
  <c r="F117" i="5"/>
  <c r="H117" i="5"/>
  <c r="J117" i="5"/>
  <c r="G117" i="5"/>
  <c r="I117" i="5"/>
  <c r="E117" i="5"/>
  <c r="X117" i="5"/>
  <c r="R118" i="5"/>
  <c r="H118" i="5"/>
  <c r="G118" i="5"/>
  <c r="I118" i="5"/>
  <c r="F118" i="5"/>
  <c r="J118" i="5"/>
  <c r="E118" i="5"/>
  <c r="X118" i="5"/>
  <c r="G119" i="5"/>
  <c r="H119" i="5"/>
  <c r="R119" i="5"/>
  <c r="I119" i="5"/>
  <c r="J119" i="5"/>
  <c r="F119" i="5"/>
  <c r="E119" i="5"/>
  <c r="X119" i="5"/>
  <c r="I120" i="5"/>
  <c r="R120" i="5"/>
  <c r="H120" i="5"/>
  <c r="F120" i="5"/>
  <c r="G120" i="5"/>
  <c r="J120" i="5"/>
  <c r="E120" i="5"/>
  <c r="X120" i="5"/>
  <c r="H121" i="5"/>
  <c r="I121" i="5"/>
  <c r="F121" i="5"/>
  <c r="G121" i="5"/>
  <c r="J121" i="5"/>
  <c r="R121" i="5"/>
  <c r="E121" i="5"/>
  <c r="X121" i="5"/>
  <c r="I122" i="5"/>
  <c r="J122" i="5"/>
  <c r="F122" i="5"/>
  <c r="H122" i="5"/>
  <c r="G122" i="5"/>
  <c r="R122" i="5"/>
  <c r="E122" i="5"/>
  <c r="X122" i="5"/>
  <c r="R123" i="5"/>
  <c r="G123" i="5"/>
  <c r="F123" i="5"/>
  <c r="H123" i="5"/>
  <c r="I123" i="5"/>
  <c r="J123" i="5"/>
  <c r="E123" i="5"/>
  <c r="X123" i="5"/>
  <c r="G124" i="5"/>
  <c r="R124" i="5"/>
  <c r="I124" i="5"/>
  <c r="H124" i="5"/>
  <c r="F124" i="5"/>
  <c r="J124" i="5"/>
  <c r="E124" i="5"/>
  <c r="X124" i="5"/>
  <c r="H125" i="5"/>
  <c r="R125" i="5"/>
  <c r="I125" i="5"/>
  <c r="F125" i="5"/>
  <c r="J125" i="5"/>
  <c r="G125" i="5"/>
  <c r="E125" i="5"/>
  <c r="X125" i="5"/>
  <c r="G126" i="5"/>
  <c r="F126" i="5"/>
  <c r="R126" i="5"/>
  <c r="I126" i="5"/>
  <c r="H126" i="5"/>
  <c r="J126" i="5"/>
  <c r="E126" i="5"/>
  <c r="X126" i="5"/>
  <c r="H128" i="5"/>
  <c r="F128" i="5"/>
  <c r="R128" i="5"/>
  <c r="I128" i="5"/>
  <c r="G128" i="5"/>
  <c r="J128" i="5"/>
  <c r="E128" i="5"/>
  <c r="X128" i="5"/>
  <c r="F129" i="5"/>
  <c r="H129" i="5"/>
  <c r="G129" i="5"/>
  <c r="J129" i="5"/>
  <c r="R129" i="5"/>
  <c r="I129" i="5"/>
  <c r="E129" i="5"/>
  <c r="X129" i="5"/>
  <c r="I130" i="5"/>
  <c r="R130" i="5"/>
  <c r="F130" i="5"/>
  <c r="H130" i="5"/>
  <c r="J130" i="5"/>
  <c r="G130" i="5"/>
  <c r="E130" i="5"/>
  <c r="X130" i="5"/>
  <c r="I131" i="5"/>
  <c r="J131" i="5"/>
  <c r="F131" i="5"/>
  <c r="R131" i="5"/>
  <c r="H131" i="5"/>
  <c r="G131" i="5"/>
  <c r="E131" i="5"/>
  <c r="X131" i="5"/>
  <c r="R132" i="5"/>
  <c r="I132" i="5"/>
  <c r="J132" i="5"/>
  <c r="G132" i="5"/>
  <c r="H132" i="5"/>
  <c r="F132" i="5"/>
  <c r="E132" i="5"/>
  <c r="X132" i="5"/>
  <c r="H133" i="5"/>
  <c r="J133" i="5"/>
  <c r="I133" i="5"/>
  <c r="F133" i="5"/>
  <c r="G133" i="5"/>
  <c r="R133" i="5"/>
  <c r="E133" i="5"/>
  <c r="X133" i="5"/>
  <c r="F134" i="5"/>
  <c r="H134" i="5"/>
  <c r="J134" i="5"/>
  <c r="R134" i="5"/>
  <c r="I134" i="5"/>
  <c r="G134" i="5"/>
  <c r="E134" i="5"/>
  <c r="X134" i="5"/>
  <c r="J135" i="5"/>
  <c r="H135" i="5"/>
  <c r="R135" i="5"/>
  <c r="I135" i="5"/>
  <c r="F135" i="5"/>
  <c r="G135" i="5"/>
  <c r="E135" i="5"/>
  <c r="X135" i="5"/>
  <c r="H136" i="5"/>
  <c r="F136" i="5"/>
  <c r="R136" i="5"/>
  <c r="G136" i="5"/>
  <c r="J136" i="5"/>
  <c r="I136" i="5"/>
  <c r="E136" i="5"/>
  <c r="X136" i="5"/>
  <c r="I138" i="5"/>
  <c r="H138" i="5"/>
  <c r="R138" i="5"/>
  <c r="F138" i="5"/>
  <c r="G138" i="5"/>
  <c r="J138" i="5"/>
  <c r="E138" i="5"/>
  <c r="X138" i="5"/>
  <c r="F139" i="5"/>
  <c r="G139" i="5"/>
  <c r="H139" i="5"/>
  <c r="R139" i="5"/>
  <c r="I139" i="5"/>
  <c r="J139" i="5"/>
  <c r="E139" i="5"/>
  <c r="X139" i="5"/>
  <c r="G140" i="5"/>
  <c r="H140" i="5"/>
  <c r="R140" i="5"/>
  <c r="J140" i="5"/>
  <c r="F140" i="5"/>
  <c r="I140" i="5"/>
  <c r="E140" i="5"/>
  <c r="X140" i="5"/>
  <c r="R141" i="5"/>
  <c r="I141" i="5"/>
  <c r="H141" i="5"/>
  <c r="J141" i="5"/>
  <c r="G141" i="5"/>
  <c r="F141" i="5"/>
  <c r="E141" i="5"/>
  <c r="X141" i="5"/>
  <c r="H142" i="5"/>
  <c r="F142" i="5"/>
  <c r="R142" i="5"/>
  <c r="J142" i="5"/>
  <c r="I142" i="5"/>
  <c r="G142" i="5"/>
  <c r="E142" i="5"/>
  <c r="X142" i="5"/>
  <c r="J143" i="5"/>
  <c r="H143" i="5"/>
  <c r="G143" i="5"/>
  <c r="I143" i="5"/>
  <c r="F143" i="5"/>
  <c r="R143" i="5"/>
  <c r="E143" i="5"/>
  <c r="X143" i="5"/>
  <c r="J144" i="5"/>
  <c r="I144" i="5"/>
  <c r="H144" i="5"/>
  <c r="R144" i="5"/>
  <c r="G144" i="5"/>
  <c r="F144" i="5"/>
  <c r="E144" i="5"/>
  <c r="X144" i="5"/>
  <c r="J147" i="5"/>
  <c r="I147" i="5"/>
  <c r="G147" i="5"/>
  <c r="R147" i="5"/>
  <c r="F147" i="5"/>
  <c r="H147" i="5"/>
  <c r="E147" i="5"/>
  <c r="X147" i="5"/>
  <c r="J148" i="5"/>
  <c r="G148" i="5"/>
  <c r="F148" i="5"/>
  <c r="H148" i="5"/>
  <c r="R148" i="5"/>
  <c r="I148" i="5"/>
  <c r="E148" i="5"/>
  <c r="X148" i="5"/>
  <c r="R149" i="5"/>
  <c r="J149" i="5"/>
  <c r="F149" i="5"/>
  <c r="G149" i="5"/>
  <c r="I149" i="5"/>
  <c r="H149" i="5"/>
  <c r="E149" i="5"/>
  <c r="X149" i="5"/>
  <c r="H150" i="5"/>
  <c r="R150" i="5"/>
  <c r="G150" i="5"/>
  <c r="I150" i="5"/>
  <c r="J150" i="5"/>
  <c r="F150" i="5"/>
  <c r="E150" i="5"/>
  <c r="X150" i="5"/>
  <c r="J151" i="5"/>
  <c r="H151" i="5"/>
  <c r="F151" i="5"/>
  <c r="G151" i="5"/>
  <c r="I151" i="5"/>
  <c r="R151" i="5"/>
  <c r="E151" i="5"/>
  <c r="X151" i="5"/>
  <c r="G152" i="5"/>
  <c r="I152" i="5"/>
  <c r="R152" i="5"/>
  <c r="F152" i="5"/>
  <c r="H152" i="5"/>
  <c r="J152" i="5"/>
  <c r="E152" i="5"/>
  <c r="X152" i="5"/>
  <c r="H154" i="5"/>
  <c r="G154" i="5"/>
  <c r="I154" i="5"/>
  <c r="R154" i="5"/>
  <c r="J154" i="5"/>
  <c r="F154" i="5"/>
  <c r="E154" i="5"/>
  <c r="X154" i="5"/>
  <c r="R155" i="5"/>
  <c r="G155" i="5"/>
  <c r="F155" i="5"/>
  <c r="H155" i="5"/>
  <c r="J155" i="5"/>
  <c r="I155" i="5"/>
  <c r="E155" i="5"/>
  <c r="X155" i="5"/>
  <c r="G156" i="5"/>
  <c r="R156" i="5"/>
  <c r="J156" i="5"/>
  <c r="H156" i="5"/>
  <c r="I156" i="5"/>
  <c r="F156" i="5"/>
  <c r="E156" i="5"/>
  <c r="X156" i="5"/>
  <c r="G157" i="5"/>
  <c r="F157" i="5"/>
  <c r="R157" i="5"/>
  <c r="I157" i="5"/>
  <c r="H157" i="5"/>
  <c r="J157" i="5"/>
  <c r="E157" i="5"/>
  <c r="X157" i="5"/>
  <c r="J158" i="5"/>
  <c r="I158" i="5"/>
  <c r="G158" i="5"/>
  <c r="F158" i="5"/>
  <c r="R158" i="5"/>
  <c r="H158" i="5"/>
  <c r="E158" i="5"/>
  <c r="X158" i="5"/>
  <c r="G159" i="5"/>
  <c r="I159" i="5"/>
  <c r="R159" i="5"/>
  <c r="J159" i="5"/>
  <c r="H159" i="5"/>
  <c r="F159" i="5"/>
  <c r="E159" i="5"/>
  <c r="X159" i="5"/>
  <c r="R160" i="5"/>
  <c r="H160" i="5"/>
  <c r="G160" i="5"/>
  <c r="I160" i="5"/>
  <c r="F160" i="5"/>
  <c r="J160" i="5"/>
  <c r="E160" i="5"/>
  <c r="X160" i="5"/>
  <c r="J161" i="5"/>
  <c r="H161" i="5"/>
  <c r="G161" i="5"/>
  <c r="I161" i="5"/>
  <c r="R161" i="5"/>
  <c r="F161" i="5"/>
  <c r="E161" i="5"/>
  <c r="X161" i="5"/>
  <c r="F162" i="5"/>
  <c r="I162" i="5"/>
  <c r="J162" i="5"/>
  <c r="H162" i="5"/>
  <c r="G162" i="5"/>
  <c r="R162" i="5"/>
  <c r="E162" i="5"/>
  <c r="X162" i="5"/>
  <c r="I163" i="5"/>
  <c r="H163" i="5"/>
  <c r="J163" i="5"/>
  <c r="G163" i="5"/>
  <c r="F163" i="5"/>
  <c r="R163" i="5"/>
  <c r="E163" i="5"/>
  <c r="X163" i="5"/>
  <c r="H164" i="5"/>
  <c r="R164" i="5"/>
  <c r="G164" i="5"/>
  <c r="I164" i="5"/>
  <c r="J164" i="5"/>
  <c r="F164" i="5"/>
  <c r="E164" i="5"/>
  <c r="X164" i="5"/>
  <c r="H165" i="5"/>
  <c r="R165" i="5"/>
  <c r="I165" i="5"/>
  <c r="F165" i="5"/>
  <c r="G165" i="5"/>
  <c r="J165" i="5"/>
  <c r="E165" i="5"/>
  <c r="X165" i="5"/>
  <c r="I167" i="5"/>
  <c r="J167" i="5"/>
  <c r="F167" i="5"/>
  <c r="G167" i="5"/>
  <c r="R167" i="5"/>
  <c r="H167" i="5"/>
  <c r="E167" i="5"/>
  <c r="X167" i="5"/>
  <c r="H168" i="5"/>
  <c r="F168" i="5"/>
  <c r="G168" i="5"/>
  <c r="J168" i="5"/>
  <c r="I168" i="5"/>
  <c r="R168" i="5"/>
  <c r="E168" i="5"/>
  <c r="X168" i="5"/>
  <c r="J170" i="5"/>
  <c r="H170" i="5"/>
  <c r="F170" i="5"/>
  <c r="G170" i="5"/>
  <c r="R170" i="5"/>
  <c r="I170" i="5"/>
  <c r="E170" i="5"/>
  <c r="X170" i="5"/>
  <c r="I171" i="5"/>
  <c r="G171" i="5"/>
  <c r="J171" i="5"/>
  <c r="R171" i="5"/>
  <c r="H171" i="5"/>
  <c r="F171" i="5"/>
  <c r="E171" i="5"/>
  <c r="X171" i="5"/>
  <c r="H172" i="5"/>
  <c r="J172" i="5"/>
  <c r="G172" i="5"/>
  <c r="R172" i="5"/>
  <c r="F172" i="5"/>
  <c r="I172" i="5"/>
  <c r="E172" i="5"/>
  <c r="X172" i="5"/>
  <c r="G173" i="5"/>
  <c r="H173" i="5"/>
  <c r="F173" i="5"/>
  <c r="R173" i="5"/>
  <c r="J173" i="5"/>
  <c r="I173" i="5"/>
  <c r="E173" i="5"/>
  <c r="X173" i="5"/>
  <c r="R174" i="5"/>
  <c r="H174" i="5"/>
  <c r="G174" i="5"/>
  <c r="J174" i="5"/>
  <c r="I174" i="5"/>
  <c r="F174" i="5"/>
  <c r="E174" i="5"/>
  <c r="X174" i="5"/>
  <c r="I175" i="5"/>
  <c r="H175" i="5"/>
  <c r="R175" i="5"/>
  <c r="G175" i="5"/>
  <c r="F175" i="5"/>
  <c r="J175" i="5"/>
  <c r="E175" i="5"/>
  <c r="X175" i="5"/>
  <c r="J176" i="5"/>
  <c r="F176" i="5"/>
  <c r="G176" i="5"/>
  <c r="H176" i="5"/>
  <c r="I176" i="5"/>
  <c r="R176" i="5"/>
  <c r="E176" i="5"/>
  <c r="X176" i="5"/>
  <c r="F182" i="5"/>
  <c r="R182" i="5"/>
  <c r="H182" i="5"/>
  <c r="I182" i="5"/>
  <c r="G182" i="5"/>
  <c r="J182" i="5"/>
  <c r="E182" i="5"/>
  <c r="X182" i="5"/>
  <c r="J183" i="5"/>
  <c r="R183" i="5"/>
  <c r="H183" i="5"/>
  <c r="F183" i="5"/>
  <c r="G183" i="5"/>
  <c r="I183" i="5"/>
  <c r="E183" i="5"/>
  <c r="X183" i="5"/>
  <c r="I184" i="5"/>
  <c r="F184" i="5"/>
  <c r="R184" i="5"/>
  <c r="J184" i="5"/>
  <c r="H184" i="5"/>
  <c r="G184" i="5"/>
  <c r="E184" i="5"/>
  <c r="X184" i="5"/>
  <c r="F185" i="5"/>
  <c r="R185" i="5"/>
  <c r="I185" i="5"/>
  <c r="G185" i="5"/>
  <c r="H185" i="5"/>
  <c r="J185" i="5"/>
  <c r="E185" i="5"/>
  <c r="X185" i="5"/>
  <c r="R186" i="5"/>
  <c r="I186" i="5"/>
  <c r="F186" i="5"/>
  <c r="H186" i="5"/>
  <c r="G186" i="5"/>
  <c r="J186" i="5"/>
  <c r="E186" i="5"/>
  <c r="X186" i="5"/>
  <c r="H190" i="5"/>
  <c r="J190" i="5"/>
  <c r="R190" i="5"/>
  <c r="F190" i="5"/>
  <c r="G190" i="5"/>
  <c r="I190" i="5"/>
  <c r="E190" i="5"/>
  <c r="X190" i="5"/>
  <c r="G309" i="5"/>
  <c r="R309" i="5"/>
  <c r="F309" i="5"/>
  <c r="H309" i="5"/>
  <c r="J309" i="5"/>
  <c r="I309" i="5"/>
  <c r="E309" i="5"/>
  <c r="X309" i="5"/>
  <c r="J310" i="5"/>
  <c r="G310" i="5"/>
  <c r="I310" i="5"/>
  <c r="R310" i="5"/>
  <c r="F310" i="5"/>
  <c r="H310" i="5"/>
  <c r="E310" i="5"/>
  <c r="X310" i="5"/>
  <c r="G311" i="5"/>
  <c r="I311" i="5"/>
  <c r="H311" i="5"/>
  <c r="R311" i="5"/>
  <c r="J311" i="5"/>
  <c r="F311" i="5"/>
  <c r="E311" i="5"/>
  <c r="X311" i="5"/>
  <c r="J312" i="5"/>
  <c r="I312" i="5"/>
  <c r="H312" i="5"/>
  <c r="R312" i="5"/>
  <c r="G312" i="5"/>
  <c r="F312" i="5"/>
  <c r="E312" i="5"/>
  <c r="X312" i="5"/>
  <c r="H313" i="5"/>
  <c r="R313" i="5"/>
  <c r="F313" i="5"/>
  <c r="J313" i="5"/>
  <c r="G313" i="5"/>
  <c r="I313" i="5"/>
  <c r="E313" i="5"/>
  <c r="X313" i="5"/>
  <c r="J315" i="5"/>
  <c r="G315" i="5"/>
  <c r="I315" i="5"/>
  <c r="R315" i="5"/>
  <c r="F315" i="5"/>
  <c r="H315" i="5"/>
  <c r="E315" i="5"/>
  <c r="X315" i="5"/>
  <c r="H316" i="5"/>
  <c r="R316" i="5"/>
  <c r="I316" i="5"/>
  <c r="J316" i="5"/>
  <c r="G316" i="5"/>
  <c r="F316" i="5"/>
  <c r="E316" i="5"/>
  <c r="X316" i="5"/>
  <c r="G319" i="5"/>
  <c r="I319" i="5"/>
  <c r="J319" i="5"/>
  <c r="R319" i="5"/>
  <c r="H319" i="5"/>
  <c r="F319" i="5"/>
  <c r="E319" i="5"/>
  <c r="X319" i="5"/>
  <c r="R320" i="5"/>
  <c r="I320" i="5"/>
  <c r="H320" i="5"/>
  <c r="F320" i="5"/>
  <c r="G320" i="5"/>
  <c r="J320" i="5"/>
  <c r="E320" i="5"/>
  <c r="X320" i="5"/>
  <c r="I321" i="5"/>
  <c r="F321" i="5"/>
  <c r="H321" i="5"/>
  <c r="R321" i="5"/>
  <c r="J321" i="5"/>
  <c r="I408" i="5"/>
  <c r="H408" i="5"/>
  <c r="R408" i="5"/>
  <c r="E408" i="5"/>
  <c r="X408" i="5"/>
  <c r="I410" i="5"/>
  <c r="H410" i="5"/>
  <c r="F410" i="5"/>
  <c r="G410" i="5"/>
  <c r="R410" i="5"/>
  <c r="J410" i="5"/>
  <c r="E410" i="5"/>
  <c r="X410" i="5"/>
  <c r="R411" i="5"/>
  <c r="H411" i="5"/>
  <c r="F411" i="5"/>
  <c r="J411" i="5"/>
  <c r="I411" i="5"/>
  <c r="G411" i="5"/>
  <c r="E411" i="5"/>
  <c r="X411" i="5"/>
  <c r="I412" i="5"/>
  <c r="J412" i="5"/>
  <c r="G412" i="5"/>
  <c r="F412" i="5"/>
  <c r="H412" i="5"/>
  <c r="R412" i="5"/>
  <c r="E412" i="5"/>
  <c r="X412" i="5"/>
  <c r="I413" i="5"/>
  <c r="J413" i="5"/>
  <c r="F413" i="5"/>
  <c r="H413" i="5"/>
  <c r="R413" i="5"/>
  <c r="G413" i="5"/>
  <c r="E413" i="5"/>
  <c r="X413" i="5"/>
  <c r="G414" i="5"/>
  <c r="J414" i="5"/>
  <c r="I414" i="5"/>
  <c r="R414" i="5"/>
  <c r="H414" i="5"/>
  <c r="F414" i="5"/>
  <c r="E414" i="5"/>
  <c r="X414" i="5"/>
  <c r="J416" i="5"/>
  <c r="R416" i="5"/>
  <c r="F416" i="5"/>
  <c r="G416" i="5"/>
  <c r="I416" i="5"/>
  <c r="H416" i="5"/>
  <c r="E416" i="5"/>
  <c r="X416" i="5"/>
  <c r="I417" i="5"/>
  <c r="H417" i="5"/>
  <c r="G417" i="5"/>
  <c r="R417" i="5"/>
  <c r="J417" i="5"/>
  <c r="F417" i="5"/>
  <c r="E417" i="5"/>
  <c r="X417" i="5"/>
  <c r="I418" i="5"/>
  <c r="F418" i="5"/>
  <c r="J418" i="5"/>
  <c r="G418" i="5"/>
  <c r="R418" i="5"/>
  <c r="H418" i="5"/>
  <c r="E418" i="5"/>
  <c r="X418" i="5"/>
  <c r="R419" i="5"/>
  <c r="I419" i="5"/>
  <c r="J419" i="5"/>
  <c r="F419" i="5"/>
  <c r="G419" i="5"/>
  <c r="H419" i="5"/>
  <c r="E419" i="5"/>
  <c r="X419" i="5"/>
  <c r="R420" i="5"/>
  <c r="J420" i="5"/>
  <c r="F420" i="5"/>
  <c r="I420" i="5"/>
  <c r="G420" i="5"/>
  <c r="H420" i="5"/>
  <c r="E420" i="5"/>
  <c r="X420" i="5"/>
  <c r="I421" i="5"/>
  <c r="F421" i="5"/>
  <c r="R421" i="5"/>
  <c r="H421" i="5"/>
  <c r="G421" i="5"/>
  <c r="J421" i="5"/>
  <c r="E421" i="5"/>
  <c r="X421" i="5"/>
  <c r="H422" i="5"/>
  <c r="I422" i="5"/>
  <c r="J422" i="5"/>
  <c r="F422" i="5"/>
  <c r="G422" i="5"/>
  <c r="R422" i="5"/>
  <c r="E422" i="5"/>
  <c r="X422" i="5"/>
  <c r="F423" i="5"/>
  <c r="I423" i="5"/>
  <c r="H423" i="5"/>
  <c r="G423" i="5"/>
  <c r="R423" i="5"/>
  <c r="J423" i="5"/>
  <c r="E423" i="5"/>
  <c r="X423" i="5"/>
  <c r="I424" i="5"/>
  <c r="R424" i="5"/>
  <c r="G424" i="5"/>
  <c r="H424" i="5"/>
  <c r="J424" i="5"/>
  <c r="F424" i="5"/>
  <c r="E424" i="5"/>
  <c r="X424" i="5"/>
  <c r="F426" i="5"/>
  <c r="I426" i="5"/>
  <c r="G426" i="5"/>
  <c r="J426" i="5"/>
  <c r="H426" i="5"/>
  <c r="R426" i="5"/>
  <c r="E426" i="5"/>
  <c r="X426" i="5"/>
  <c r="J427" i="5"/>
  <c r="G427" i="5"/>
  <c r="I427" i="5"/>
  <c r="F427" i="5"/>
  <c r="R427" i="5"/>
  <c r="H427" i="5"/>
  <c r="E427" i="5"/>
  <c r="X427" i="5"/>
  <c r="H428" i="5"/>
  <c r="G428" i="5"/>
  <c r="F428" i="5"/>
  <c r="J428" i="5"/>
  <c r="I428" i="5"/>
  <c r="R428" i="5"/>
  <c r="E428" i="5"/>
  <c r="X428" i="5"/>
  <c r="G429" i="5"/>
  <c r="R429" i="5"/>
  <c r="I429" i="5"/>
  <c r="J429" i="5"/>
  <c r="H429" i="5"/>
  <c r="F429" i="5"/>
  <c r="E429" i="5"/>
  <c r="X429" i="5"/>
  <c r="H430" i="5"/>
  <c r="G430" i="5"/>
  <c r="F430" i="5"/>
  <c r="I430" i="5"/>
  <c r="J430" i="5"/>
  <c r="R430" i="5"/>
  <c r="E430" i="5"/>
  <c r="X430" i="5"/>
  <c r="I431" i="5"/>
  <c r="H431" i="5"/>
  <c r="J431" i="5"/>
  <c r="F431" i="5"/>
  <c r="R431" i="5"/>
  <c r="G431" i="5"/>
  <c r="E431" i="5"/>
  <c r="X431" i="5"/>
  <c r="H432" i="5"/>
  <c r="J432" i="5"/>
  <c r="R432" i="5"/>
  <c r="G432" i="5"/>
  <c r="F432" i="5"/>
  <c r="I432" i="5"/>
  <c r="E432" i="5"/>
  <c r="X432" i="5"/>
  <c r="F433" i="5"/>
  <c r="G433" i="5"/>
  <c r="H433" i="5"/>
  <c r="J433" i="5"/>
  <c r="I433" i="5"/>
  <c r="R433" i="5"/>
  <c r="E433" i="5"/>
  <c r="X433" i="5"/>
  <c r="F435" i="5"/>
  <c r="J435" i="5"/>
  <c r="R435" i="5"/>
  <c r="H435" i="5"/>
  <c r="I435" i="5"/>
  <c r="G435" i="5"/>
  <c r="E435" i="5"/>
  <c r="X435" i="5"/>
  <c r="G437" i="5"/>
  <c r="F437" i="5"/>
  <c r="I437" i="5"/>
  <c r="J437" i="5"/>
  <c r="H437" i="5"/>
  <c r="R437" i="5"/>
  <c r="E437" i="5"/>
  <c r="X437" i="5"/>
  <c r="I439" i="5"/>
  <c r="F439" i="5"/>
  <c r="R439" i="5"/>
  <c r="H439" i="5"/>
  <c r="J439" i="5"/>
  <c r="G439" i="5"/>
  <c r="E439" i="5"/>
  <c r="X439" i="5"/>
  <c r="G440" i="5"/>
  <c r="R440" i="5"/>
  <c r="F440" i="5"/>
  <c r="H440" i="5"/>
  <c r="I440" i="5"/>
  <c r="J440" i="5"/>
  <c r="E440" i="5"/>
  <c r="X440" i="5"/>
  <c r="J441" i="5"/>
  <c r="I441" i="5"/>
  <c r="H441" i="5"/>
  <c r="G441" i="5"/>
  <c r="R441" i="5"/>
  <c r="F441" i="5"/>
  <c r="E441" i="5"/>
  <c r="X441" i="5"/>
  <c r="H442" i="5"/>
  <c r="I442" i="5"/>
  <c r="F442" i="5"/>
  <c r="J442" i="5"/>
  <c r="R442" i="5"/>
  <c r="G442" i="5"/>
  <c r="E442" i="5"/>
  <c r="X442" i="5"/>
  <c r="G443" i="5"/>
  <c r="J443" i="5"/>
  <c r="I443" i="5"/>
  <c r="R443" i="5"/>
  <c r="H443" i="5"/>
  <c r="F443" i="5"/>
  <c r="E443" i="5"/>
  <c r="X443" i="5"/>
  <c r="J444" i="5"/>
  <c r="H444" i="5"/>
  <c r="I444" i="5"/>
  <c r="F444" i="5"/>
  <c r="G444" i="5"/>
  <c r="R444" i="5"/>
  <c r="E444" i="5"/>
  <c r="X444" i="5"/>
  <c r="R445" i="5"/>
  <c r="H445" i="5"/>
  <c r="I445" i="5"/>
  <c r="J445" i="5"/>
  <c r="G445" i="5"/>
  <c r="F445" i="5"/>
  <c r="E445" i="5"/>
  <c r="X445" i="5"/>
  <c r="G446" i="5"/>
  <c r="R446" i="5"/>
  <c r="F446" i="5"/>
  <c r="H446" i="5"/>
  <c r="J446" i="5"/>
  <c r="I446" i="5"/>
  <c r="E446" i="5"/>
  <c r="X446" i="5"/>
  <c r="G447" i="5"/>
  <c r="F447" i="5"/>
  <c r="I447" i="5"/>
  <c r="H447" i="5"/>
  <c r="R447" i="5"/>
  <c r="J447" i="5"/>
  <c r="E447" i="5"/>
  <c r="X447" i="5"/>
  <c r="I448" i="5"/>
  <c r="G448" i="5"/>
  <c r="H448" i="5"/>
  <c r="R448" i="5"/>
  <c r="J448" i="5"/>
  <c r="F448" i="5"/>
  <c r="E448" i="5"/>
  <c r="X448" i="5"/>
  <c r="J450" i="5"/>
  <c r="I450" i="5"/>
  <c r="R450" i="5"/>
  <c r="F450" i="5"/>
  <c r="H450" i="5"/>
  <c r="G450" i="5"/>
  <c r="E450" i="5"/>
  <c r="X450" i="5"/>
  <c r="I451" i="5"/>
  <c r="R451" i="5"/>
  <c r="G451" i="5"/>
  <c r="J451" i="5"/>
  <c r="F451" i="5"/>
  <c r="H451" i="5"/>
  <c r="E451" i="5"/>
  <c r="X451" i="5"/>
  <c r="G452" i="5"/>
  <c r="J452" i="5"/>
  <c r="H452" i="5"/>
  <c r="F452" i="5"/>
  <c r="R452" i="5"/>
  <c r="I452" i="5"/>
  <c r="E452" i="5"/>
  <c r="X452" i="5"/>
  <c r="F453" i="5"/>
  <c r="R453" i="5"/>
  <c r="J453" i="5"/>
  <c r="H453" i="5"/>
  <c r="I453" i="5"/>
  <c r="G453" i="5"/>
  <c r="E453" i="5"/>
  <c r="X453" i="5"/>
  <c r="F454" i="5"/>
  <c r="H454" i="5"/>
  <c r="J454" i="5"/>
  <c r="G454" i="5"/>
  <c r="I454" i="5"/>
  <c r="R454" i="5"/>
  <c r="E454" i="5"/>
  <c r="X454" i="5"/>
  <c r="H455" i="5"/>
  <c r="I455" i="5"/>
  <c r="G455" i="5"/>
  <c r="R455" i="5"/>
  <c r="J455" i="5"/>
  <c r="F455" i="5"/>
  <c r="E455" i="5"/>
  <c r="X455" i="5"/>
  <c r="G456" i="5"/>
  <c r="R456" i="5"/>
  <c r="I456" i="5"/>
  <c r="F456" i="5"/>
  <c r="J456" i="5"/>
  <c r="H456" i="5"/>
  <c r="E456" i="5"/>
  <c r="X456" i="5"/>
  <c r="J457" i="5"/>
  <c r="R457" i="5"/>
  <c r="H457" i="5"/>
  <c r="I457" i="5"/>
  <c r="F457" i="5"/>
  <c r="G457" i="5"/>
  <c r="E457" i="5"/>
  <c r="X457" i="5"/>
  <c r="H458" i="5"/>
  <c r="F458" i="5"/>
  <c r="G458" i="5"/>
  <c r="R458" i="5"/>
  <c r="J458" i="5"/>
  <c r="I458" i="5"/>
  <c r="E458" i="5"/>
  <c r="X458" i="5"/>
  <c r="I459" i="5"/>
  <c r="R459" i="5"/>
  <c r="G459" i="5"/>
  <c r="J459" i="5"/>
  <c r="H459" i="5"/>
  <c r="F459" i="5"/>
  <c r="E459" i="5"/>
  <c r="X459" i="5"/>
  <c r="I460" i="5"/>
  <c r="F460" i="5"/>
  <c r="G460" i="5"/>
  <c r="J460" i="5"/>
  <c r="H460" i="5"/>
  <c r="R460" i="5"/>
  <c r="E460" i="5"/>
  <c r="X460" i="5"/>
  <c r="J461" i="5"/>
  <c r="F461" i="5"/>
  <c r="G461" i="5"/>
  <c r="R461" i="5"/>
  <c r="H461" i="5"/>
  <c r="I461" i="5"/>
  <c r="E461" i="5"/>
  <c r="X461" i="5"/>
  <c r="R462" i="5"/>
  <c r="H462" i="5"/>
  <c r="I462" i="5"/>
  <c r="J462" i="5"/>
  <c r="G462" i="5"/>
  <c r="F462" i="5"/>
  <c r="E462" i="5"/>
  <c r="X462" i="5"/>
  <c r="R463" i="5"/>
  <c r="H463" i="5"/>
  <c r="G463" i="5"/>
  <c r="J463" i="5"/>
  <c r="F463" i="5"/>
  <c r="I463" i="5"/>
  <c r="E463" i="5"/>
  <c r="X463" i="5"/>
  <c r="I464" i="5"/>
  <c r="G464" i="5"/>
  <c r="R464" i="5"/>
  <c r="F464" i="5"/>
  <c r="J464" i="5"/>
  <c r="H464" i="5"/>
  <c r="E464" i="5"/>
  <c r="X464" i="5"/>
  <c r="I466" i="5"/>
  <c r="F466" i="5"/>
  <c r="J466" i="5"/>
  <c r="H466" i="5"/>
  <c r="R466" i="5"/>
  <c r="G466" i="5"/>
  <c r="E466" i="5"/>
  <c r="X466" i="5"/>
  <c r="J467" i="5"/>
  <c r="G467" i="5"/>
  <c r="R467" i="5"/>
  <c r="F467" i="5"/>
  <c r="I467" i="5"/>
  <c r="H467" i="5"/>
  <c r="E467" i="5"/>
  <c r="X467" i="5"/>
  <c r="H468" i="5"/>
  <c r="R468" i="5"/>
  <c r="G468" i="5"/>
  <c r="J468" i="5"/>
  <c r="F468" i="5"/>
  <c r="I468" i="5"/>
  <c r="E468" i="5"/>
  <c r="X468" i="5"/>
  <c r="F469" i="5"/>
  <c r="I469" i="5"/>
  <c r="J469" i="5"/>
  <c r="H469" i="5"/>
  <c r="R469" i="5"/>
  <c r="G469" i="5"/>
  <c r="E469" i="5"/>
  <c r="X469" i="5"/>
  <c r="I471" i="5"/>
  <c r="R471" i="5"/>
  <c r="G471" i="5"/>
  <c r="H471" i="5"/>
  <c r="F471" i="5"/>
  <c r="J471" i="5"/>
  <c r="E471" i="5"/>
  <c r="X471" i="5"/>
  <c r="F472" i="5"/>
  <c r="R472" i="5"/>
  <c r="I472" i="5"/>
  <c r="G472" i="5"/>
  <c r="J472" i="5"/>
  <c r="H472" i="5"/>
  <c r="E472" i="5"/>
  <c r="X472" i="5"/>
  <c r="G473" i="5"/>
  <c r="J473" i="5"/>
  <c r="F473" i="5"/>
  <c r="H473" i="5"/>
  <c r="I473" i="5"/>
  <c r="R473" i="5"/>
  <c r="E473" i="5"/>
  <c r="X473" i="5"/>
  <c r="H474" i="5"/>
  <c r="F474" i="5"/>
  <c r="G474" i="5"/>
  <c r="I474" i="5"/>
  <c r="R474" i="5"/>
  <c r="J474" i="5"/>
  <c r="E474" i="5"/>
  <c r="X474" i="5"/>
  <c r="F475" i="5"/>
  <c r="I475" i="5"/>
  <c r="J475" i="5"/>
  <c r="G475" i="5"/>
  <c r="H475" i="5"/>
  <c r="R475" i="5"/>
  <c r="E475" i="5"/>
  <c r="X475" i="5"/>
  <c r="F477" i="5"/>
  <c r="H477" i="5"/>
  <c r="I477" i="5"/>
  <c r="G477" i="5"/>
  <c r="R477" i="5"/>
  <c r="J477" i="5"/>
  <c r="E477" i="5"/>
  <c r="X477" i="5"/>
  <c r="J478" i="5"/>
  <c r="R478" i="5"/>
  <c r="F478" i="5"/>
  <c r="G478" i="5"/>
  <c r="I478" i="5"/>
  <c r="H478" i="5"/>
  <c r="E478" i="5"/>
  <c r="X478" i="5"/>
  <c r="H479" i="5"/>
  <c r="R479" i="5"/>
  <c r="G479" i="5"/>
  <c r="F479" i="5"/>
  <c r="I479" i="5"/>
  <c r="J479" i="5"/>
  <c r="E479" i="5"/>
  <c r="X479" i="5"/>
  <c r="R480" i="5"/>
  <c r="I480" i="5"/>
  <c r="G480" i="5"/>
  <c r="H480" i="5"/>
  <c r="F480" i="5"/>
  <c r="J480" i="5"/>
  <c r="E480" i="5"/>
  <c r="X480" i="5"/>
  <c r="I482" i="5"/>
  <c r="F482" i="5"/>
  <c r="H482" i="5"/>
  <c r="J482" i="5"/>
  <c r="G482" i="5"/>
  <c r="R482" i="5"/>
  <c r="E482" i="5"/>
  <c r="X482" i="5"/>
  <c r="G483" i="5"/>
  <c r="H483" i="5"/>
  <c r="I483" i="5"/>
  <c r="R483" i="5"/>
  <c r="F483" i="5"/>
  <c r="J483" i="5"/>
  <c r="E483" i="5"/>
  <c r="X483" i="5"/>
  <c r="G484" i="5"/>
  <c r="I484" i="5"/>
  <c r="J484" i="5"/>
  <c r="H484" i="5"/>
  <c r="R484" i="5"/>
  <c r="F484" i="5"/>
  <c r="E484" i="5"/>
  <c r="X484" i="5"/>
  <c r="G485" i="5"/>
  <c r="R485" i="5"/>
  <c r="H485" i="5"/>
  <c r="I485" i="5"/>
  <c r="J485" i="5"/>
  <c r="F485" i="5"/>
  <c r="E485" i="5"/>
  <c r="X485" i="5"/>
  <c r="F487" i="5"/>
  <c r="R487" i="5"/>
  <c r="I487" i="5"/>
  <c r="H487" i="5"/>
  <c r="J487" i="5"/>
  <c r="G487" i="5"/>
  <c r="E487" i="5"/>
  <c r="X487" i="5"/>
  <c r="I490" i="5"/>
  <c r="R490" i="5"/>
  <c r="J490" i="5"/>
  <c r="F490" i="5"/>
  <c r="H490" i="5"/>
  <c r="G490" i="5"/>
  <c r="E490" i="5"/>
  <c r="X490" i="5"/>
  <c r="F491" i="5"/>
  <c r="G491" i="5"/>
  <c r="R491" i="5"/>
  <c r="J491" i="5"/>
  <c r="H491" i="5"/>
  <c r="I491" i="5"/>
  <c r="E491" i="5"/>
  <c r="X491" i="5"/>
  <c r="J492" i="5"/>
  <c r="H492" i="5"/>
  <c r="R492" i="5"/>
  <c r="I492" i="5"/>
  <c r="G492" i="5"/>
  <c r="F492" i="5"/>
  <c r="E492" i="5"/>
  <c r="X492" i="5"/>
  <c r="F493" i="5"/>
  <c r="I493" i="5"/>
  <c r="H493" i="5"/>
  <c r="G493" i="5"/>
  <c r="R493" i="5"/>
  <c r="J493" i="5"/>
  <c r="E493" i="5"/>
  <c r="X493" i="5"/>
  <c r="I494" i="5"/>
  <c r="F494" i="5"/>
  <c r="J494" i="5"/>
  <c r="G494" i="5"/>
  <c r="R494" i="5"/>
  <c r="H494" i="5"/>
  <c r="E494" i="5"/>
  <c r="X494" i="5"/>
  <c r="J495" i="5"/>
  <c r="R495" i="5"/>
  <c r="I495" i="5"/>
  <c r="H495" i="5"/>
  <c r="G495" i="5"/>
  <c r="F495" i="5"/>
  <c r="E495" i="5"/>
  <c r="X495" i="5"/>
  <c r="R496" i="5"/>
  <c r="G496" i="5"/>
  <c r="H496" i="5"/>
  <c r="I496" i="5"/>
  <c r="J496" i="5"/>
  <c r="F496" i="5"/>
  <c r="E496" i="5"/>
  <c r="X496" i="5"/>
  <c r="I497" i="5"/>
  <c r="H497" i="5"/>
  <c r="G497" i="5"/>
  <c r="F497" i="5"/>
  <c r="R497" i="5"/>
  <c r="J497" i="5"/>
  <c r="E497" i="5"/>
  <c r="X497" i="5"/>
  <c r="G498" i="5"/>
  <c r="J498" i="5"/>
  <c r="H498" i="5"/>
  <c r="F498" i="5"/>
  <c r="R498" i="5"/>
  <c r="I498" i="5"/>
  <c r="E498" i="5"/>
  <c r="X498" i="5"/>
  <c r="F500" i="5"/>
  <c r="I500" i="5"/>
  <c r="H500" i="5"/>
  <c r="G500" i="5"/>
  <c r="J500" i="5"/>
  <c r="R500" i="5"/>
  <c r="E500" i="5"/>
  <c r="X500" i="5"/>
  <c r="G501" i="5"/>
  <c r="J501" i="5"/>
  <c r="H501" i="5"/>
  <c r="F501" i="5"/>
  <c r="R501" i="5"/>
  <c r="I501" i="5"/>
  <c r="E501" i="5"/>
  <c r="X501" i="5"/>
  <c r="I503" i="5"/>
  <c r="R503" i="5"/>
  <c r="J503" i="5"/>
  <c r="G503" i="5"/>
  <c r="F503" i="5"/>
  <c r="H503" i="5"/>
  <c r="E503" i="5"/>
  <c r="X503" i="5"/>
  <c r="J504" i="5"/>
  <c r="R504" i="5"/>
  <c r="I504" i="5"/>
  <c r="G504" i="5"/>
  <c r="H504" i="5"/>
  <c r="F504" i="5"/>
  <c r="E504" i="5"/>
  <c r="X504" i="5"/>
  <c r="R506" i="5"/>
  <c r="J506" i="5"/>
  <c r="F506" i="5"/>
  <c r="I506" i="5"/>
  <c r="H506" i="5"/>
  <c r="G506" i="5"/>
  <c r="E506" i="5"/>
  <c r="X506" i="5"/>
  <c r="H507" i="5"/>
  <c r="I507" i="5"/>
  <c r="J507" i="5"/>
  <c r="F507" i="5"/>
  <c r="R507" i="5"/>
  <c r="G507" i="5"/>
  <c r="E507" i="5"/>
  <c r="X507" i="5"/>
  <c r="R508" i="5"/>
  <c r="J508" i="5"/>
  <c r="G508" i="5"/>
  <c r="I508" i="5"/>
  <c r="F508" i="5"/>
  <c r="H508" i="5"/>
  <c r="E508" i="5"/>
  <c r="X508" i="5"/>
  <c r="J509" i="5"/>
  <c r="F509" i="5"/>
  <c r="G509" i="5"/>
  <c r="H509" i="5"/>
  <c r="R509" i="5"/>
  <c r="I509" i="5"/>
  <c r="E509" i="5"/>
  <c r="X509" i="5"/>
  <c r="R510" i="5"/>
  <c r="G510" i="5"/>
  <c r="F510" i="5"/>
  <c r="I510" i="5"/>
  <c r="H510" i="5"/>
  <c r="J510" i="5"/>
  <c r="E510" i="5"/>
  <c r="X510" i="5"/>
  <c r="G511" i="5"/>
  <c r="F511" i="5"/>
  <c r="R511" i="5"/>
  <c r="H511" i="5"/>
  <c r="J511" i="5"/>
  <c r="I511" i="5"/>
  <c r="E511" i="5"/>
  <c r="X511" i="5"/>
  <c r="H512" i="5"/>
  <c r="F512" i="5"/>
  <c r="J512" i="5"/>
  <c r="R512" i="5"/>
  <c r="I512" i="5"/>
  <c r="G512" i="5"/>
  <c r="E512" i="5"/>
  <c r="X512" i="5"/>
  <c r="J513" i="5"/>
  <c r="F513" i="5"/>
  <c r="R513" i="5"/>
  <c r="G513" i="5"/>
  <c r="I513" i="5"/>
  <c r="H513" i="5"/>
  <c r="E513" i="5"/>
  <c r="X513" i="5"/>
  <c r="J515" i="5"/>
  <c r="G515" i="5"/>
  <c r="R515" i="5"/>
  <c r="H515" i="5"/>
  <c r="F515" i="5"/>
  <c r="I515" i="5"/>
  <c r="E515" i="5"/>
  <c r="X515" i="5"/>
  <c r="G516" i="5"/>
  <c r="I516" i="5"/>
  <c r="F516" i="5"/>
  <c r="J516" i="5"/>
  <c r="R516" i="5"/>
  <c r="H516" i="5"/>
  <c r="E516" i="5"/>
  <c r="X516" i="5"/>
  <c r="J517" i="5"/>
  <c r="H517" i="5"/>
  <c r="I517" i="5"/>
  <c r="G517" i="5"/>
  <c r="R517" i="5"/>
  <c r="F517" i="5"/>
  <c r="E517" i="5"/>
  <c r="X517" i="5"/>
  <c r="H518" i="5"/>
  <c r="F518" i="5"/>
  <c r="R518" i="5"/>
  <c r="J518" i="5"/>
  <c r="I518" i="5"/>
  <c r="G518" i="5"/>
  <c r="E518" i="5"/>
  <c r="X518" i="5"/>
  <c r="G519" i="5"/>
  <c r="J519" i="5"/>
  <c r="I519" i="5"/>
  <c r="R519" i="5"/>
  <c r="F519" i="5"/>
  <c r="H519" i="5"/>
  <c r="E519" i="5"/>
  <c r="X519" i="5"/>
  <c r="H520" i="5"/>
  <c r="R520" i="5"/>
  <c r="J520" i="5"/>
  <c r="F520" i="5"/>
  <c r="G520" i="5"/>
  <c r="I520" i="5"/>
  <c r="E520" i="5"/>
  <c r="X520" i="5"/>
  <c r="F522" i="5"/>
  <c r="H522" i="5"/>
  <c r="R522" i="5"/>
  <c r="G522" i="5"/>
  <c r="I522" i="5"/>
  <c r="J522" i="5"/>
  <c r="E522" i="5"/>
  <c r="X522" i="5"/>
  <c r="F523" i="5"/>
  <c r="R523" i="5"/>
  <c r="I523" i="5"/>
  <c r="H523" i="5"/>
  <c r="G523" i="5"/>
  <c r="J523" i="5"/>
  <c r="E523" i="5"/>
  <c r="X523" i="5"/>
  <c r="F524" i="5"/>
  <c r="R524" i="5"/>
  <c r="G524" i="5"/>
  <c r="I524" i="5"/>
  <c r="J524" i="5"/>
  <c r="H524" i="5"/>
  <c r="E524" i="5"/>
  <c r="X524" i="5"/>
  <c r="G525" i="5"/>
  <c r="I525" i="5"/>
  <c r="R525" i="5"/>
  <c r="F525" i="5"/>
  <c r="H525" i="5"/>
  <c r="J525" i="5"/>
  <c r="E525" i="5"/>
  <c r="X525" i="5"/>
  <c r="R526" i="5"/>
  <c r="H526" i="5"/>
  <c r="F526" i="5"/>
  <c r="J526" i="5"/>
  <c r="I526" i="5"/>
  <c r="G526" i="5"/>
  <c r="E526" i="5"/>
  <c r="X526" i="5"/>
  <c r="R528" i="5"/>
  <c r="F528" i="5"/>
  <c r="H528" i="5"/>
  <c r="J528" i="5"/>
  <c r="G528" i="5"/>
  <c r="I528" i="5"/>
  <c r="E528" i="5"/>
  <c r="X528" i="5"/>
  <c r="J530" i="5"/>
  <c r="I530" i="5"/>
  <c r="G530" i="5"/>
  <c r="F530" i="5"/>
  <c r="H530" i="5"/>
  <c r="R530" i="5"/>
  <c r="E530" i="5"/>
  <c r="X530" i="5"/>
  <c r="R531" i="5"/>
  <c r="J531" i="5"/>
  <c r="I531" i="5"/>
  <c r="G531" i="5"/>
  <c r="H531" i="5"/>
  <c r="F531" i="5"/>
  <c r="E531" i="5"/>
  <c r="X531" i="5"/>
  <c r="R532" i="5"/>
  <c r="F532" i="5"/>
  <c r="J532" i="5"/>
  <c r="G532" i="5"/>
  <c r="I532" i="5"/>
  <c r="H532" i="5"/>
  <c r="E532" i="5"/>
  <c r="X532" i="5"/>
  <c r="I533" i="5"/>
  <c r="R533" i="5"/>
  <c r="H533" i="5"/>
  <c r="G533" i="5"/>
  <c r="F533" i="5"/>
  <c r="J533" i="5"/>
  <c r="E533" i="5"/>
  <c r="X533" i="5"/>
  <c r="H535" i="5"/>
  <c r="F535" i="5"/>
  <c r="R535" i="5"/>
  <c r="J535" i="5"/>
  <c r="I535" i="5"/>
  <c r="G535" i="5"/>
  <c r="E535" i="5"/>
  <c r="X535" i="5"/>
  <c r="G536" i="5"/>
  <c r="R536" i="5"/>
  <c r="F536" i="5"/>
  <c r="H536" i="5"/>
  <c r="J536" i="5"/>
  <c r="I536" i="5"/>
  <c r="E536" i="5"/>
  <c r="X536" i="5"/>
  <c r="H537" i="5"/>
  <c r="G537" i="5"/>
  <c r="R537" i="5"/>
  <c r="J537" i="5"/>
  <c r="F537" i="5"/>
  <c r="I537" i="5"/>
  <c r="E537" i="5"/>
  <c r="X537" i="5"/>
  <c r="F538" i="5"/>
  <c r="J538" i="5"/>
  <c r="H538" i="5"/>
  <c r="R538" i="5"/>
  <c r="I538" i="5"/>
  <c r="G538" i="5"/>
  <c r="E538" i="5"/>
  <c r="X538" i="5"/>
  <c r="F539" i="5"/>
  <c r="G539" i="5"/>
  <c r="J539" i="5"/>
  <c r="R539" i="5"/>
  <c r="I539" i="5"/>
  <c r="H539" i="5"/>
  <c r="E539" i="5"/>
  <c r="X539" i="5"/>
  <c r="G540" i="5"/>
  <c r="R540" i="5"/>
  <c r="H540" i="5"/>
  <c r="I540" i="5"/>
  <c r="F540" i="5"/>
  <c r="J540" i="5"/>
  <c r="E540" i="5"/>
  <c r="X540" i="5"/>
  <c r="F541" i="5"/>
  <c r="J541" i="5"/>
  <c r="H541" i="5"/>
  <c r="R541" i="5"/>
  <c r="I541" i="5"/>
  <c r="G541" i="5"/>
  <c r="E541" i="5"/>
  <c r="X541" i="5"/>
  <c r="G542" i="5"/>
  <c r="F542" i="5"/>
  <c r="H542" i="5"/>
  <c r="I542" i="5"/>
  <c r="J542" i="5"/>
  <c r="R542" i="5"/>
  <c r="E542" i="5"/>
  <c r="X542" i="5"/>
  <c r="F543" i="5"/>
  <c r="J543" i="5"/>
  <c r="I543" i="5"/>
  <c r="H543" i="5"/>
  <c r="G543" i="5"/>
  <c r="R543" i="5"/>
  <c r="E543" i="5"/>
  <c r="X543" i="5"/>
  <c r="I544" i="5"/>
  <c r="H544" i="5"/>
  <c r="F544" i="5"/>
  <c r="R544" i="5"/>
  <c r="G544" i="5"/>
  <c r="J544" i="5"/>
  <c r="E544" i="5"/>
  <c r="X544" i="5"/>
  <c r="H546" i="5"/>
  <c r="F546" i="5"/>
  <c r="J546" i="5"/>
  <c r="R546" i="5"/>
  <c r="I546" i="5"/>
  <c r="G546" i="5"/>
  <c r="E546" i="5"/>
  <c r="X546" i="5"/>
  <c r="I547" i="5"/>
  <c r="J547" i="5"/>
  <c r="F547" i="5"/>
  <c r="G547" i="5"/>
  <c r="H547" i="5"/>
  <c r="R547" i="5"/>
  <c r="E547" i="5"/>
  <c r="X547" i="5"/>
  <c r="I548" i="5"/>
  <c r="R548" i="5"/>
  <c r="J548" i="5"/>
  <c r="G548" i="5"/>
  <c r="H548" i="5"/>
  <c r="F548" i="5"/>
  <c r="E548" i="5"/>
  <c r="X548" i="5"/>
  <c r="J550" i="5"/>
  <c r="G550" i="5"/>
  <c r="R550" i="5"/>
  <c r="F550" i="5"/>
  <c r="I550" i="5"/>
  <c r="H550" i="5"/>
  <c r="E550" i="5"/>
  <c r="X550" i="5"/>
  <c r="H551" i="5"/>
  <c r="R551" i="5"/>
  <c r="G551" i="5"/>
  <c r="J551" i="5"/>
  <c r="F551" i="5"/>
  <c r="I551" i="5"/>
  <c r="E551" i="5"/>
  <c r="X551" i="5"/>
  <c r="H552" i="5"/>
  <c r="F552" i="5"/>
  <c r="J552" i="5"/>
  <c r="G552" i="5"/>
  <c r="R552" i="5"/>
  <c r="I552" i="5"/>
  <c r="E552" i="5"/>
  <c r="X552" i="5"/>
  <c r="R553" i="5"/>
  <c r="I553" i="5"/>
  <c r="J553" i="5"/>
  <c r="G553" i="5"/>
  <c r="H553" i="5"/>
  <c r="F553" i="5"/>
  <c r="E553" i="5"/>
  <c r="X553" i="5"/>
  <c r="R554" i="5"/>
  <c r="I554" i="5"/>
  <c r="G554" i="5"/>
  <c r="J554" i="5"/>
  <c r="F554" i="5"/>
  <c r="H554" i="5"/>
  <c r="E554" i="5"/>
  <c r="X554" i="5"/>
  <c r="G555" i="5"/>
  <c r="H555" i="5"/>
  <c r="J555" i="5"/>
  <c r="F555" i="5"/>
  <c r="I555" i="5"/>
  <c r="R555" i="5"/>
  <c r="E555" i="5"/>
  <c r="X555" i="5"/>
  <c r="I556" i="5"/>
  <c r="F556" i="5"/>
  <c r="R556" i="5"/>
  <c r="H556" i="5"/>
  <c r="G556" i="5"/>
  <c r="J556" i="5"/>
  <c r="E556" i="5"/>
  <c r="X556" i="5"/>
  <c r="I557" i="5"/>
  <c r="G557" i="5"/>
  <c r="H557" i="5"/>
  <c r="J557" i="5"/>
  <c r="R557" i="5"/>
  <c r="F557" i="5"/>
  <c r="E557" i="5"/>
  <c r="X557" i="5"/>
  <c r="F559" i="5"/>
  <c r="I559" i="5"/>
  <c r="H559" i="5"/>
  <c r="G559" i="5"/>
  <c r="J559" i="5"/>
  <c r="R559" i="5"/>
  <c r="E559" i="5"/>
  <c r="X559" i="5"/>
  <c r="G560" i="5"/>
  <c r="J560" i="5"/>
  <c r="R560" i="5"/>
  <c r="I560" i="5"/>
  <c r="F560" i="5"/>
  <c r="H560" i="5"/>
  <c r="E560" i="5"/>
  <c r="X560" i="5"/>
  <c r="I562" i="5"/>
  <c r="F562" i="5"/>
  <c r="H562" i="5"/>
  <c r="J562" i="5"/>
  <c r="R562" i="5"/>
  <c r="G562" i="5"/>
  <c r="E562" i="5"/>
  <c r="X562" i="5"/>
  <c r="I563" i="5"/>
  <c r="G563" i="5"/>
  <c r="H563" i="5"/>
  <c r="R563" i="5"/>
  <c r="F563" i="5"/>
  <c r="J563" i="5"/>
  <c r="E563" i="5"/>
  <c r="X563" i="5"/>
  <c r="J564" i="5"/>
  <c r="I564" i="5"/>
  <c r="G564" i="5"/>
  <c r="R564" i="5"/>
  <c r="H564" i="5"/>
  <c r="F564" i="5"/>
  <c r="E564" i="5"/>
  <c r="X564" i="5"/>
  <c r="I565" i="5"/>
  <c r="G565" i="5"/>
  <c r="J565" i="5"/>
  <c r="R565" i="5"/>
  <c r="F565" i="5"/>
  <c r="H565" i="5"/>
  <c r="E565" i="5"/>
  <c r="X565" i="5"/>
  <c r="J566" i="5"/>
  <c r="F566" i="5"/>
  <c r="I566" i="5"/>
  <c r="G566" i="5"/>
  <c r="R566" i="5"/>
  <c r="H566" i="5"/>
  <c r="E566" i="5"/>
  <c r="X566" i="5"/>
  <c r="F569" i="5"/>
  <c r="I569" i="5"/>
  <c r="H569" i="5"/>
  <c r="J569" i="5"/>
  <c r="R569" i="5"/>
  <c r="G569" i="5"/>
  <c r="E569" i="5"/>
  <c r="X569" i="5"/>
  <c r="F570" i="5"/>
  <c r="R570" i="5"/>
  <c r="G570" i="5"/>
  <c r="I570" i="5"/>
  <c r="H570" i="5"/>
  <c r="J570" i="5"/>
  <c r="E570" i="5"/>
  <c r="X570" i="5"/>
  <c r="I571" i="5"/>
  <c r="G571" i="5"/>
  <c r="R571" i="5"/>
  <c r="F571" i="5"/>
  <c r="J571" i="5"/>
  <c r="H571" i="5"/>
  <c r="E571" i="5"/>
  <c r="X571" i="5"/>
  <c r="J572" i="5"/>
  <c r="F572" i="5"/>
  <c r="I572" i="5"/>
  <c r="G572" i="5"/>
  <c r="H572" i="5"/>
  <c r="R572" i="5"/>
  <c r="E572" i="5"/>
  <c r="X572" i="5"/>
  <c r="J573" i="5"/>
  <c r="G573" i="5"/>
  <c r="H573" i="5"/>
  <c r="F573" i="5"/>
  <c r="I573" i="5"/>
  <c r="R573" i="5"/>
  <c r="E573" i="5"/>
  <c r="X573" i="5"/>
  <c r="G574" i="5"/>
  <c r="H574" i="5"/>
  <c r="I574" i="5"/>
  <c r="R574" i="5"/>
  <c r="J574" i="5"/>
  <c r="F574" i="5"/>
  <c r="E574" i="5"/>
  <c r="X574" i="5"/>
  <c r="I575" i="5"/>
  <c r="H575" i="5"/>
  <c r="F575" i="5"/>
  <c r="R575" i="5"/>
  <c r="G575" i="5"/>
  <c r="J575" i="5"/>
  <c r="E575" i="5"/>
  <c r="X575" i="5"/>
  <c r="F576" i="5"/>
  <c r="H576" i="5"/>
  <c r="I576" i="5"/>
  <c r="J576" i="5"/>
  <c r="R576" i="5"/>
  <c r="G576" i="5"/>
  <c r="E576" i="5"/>
  <c r="X576" i="5"/>
  <c r="I577" i="5"/>
  <c r="F577" i="5"/>
  <c r="J577" i="5"/>
  <c r="R577" i="5"/>
  <c r="G577" i="5"/>
  <c r="H577" i="5"/>
  <c r="E577" i="5"/>
  <c r="X577" i="5"/>
  <c r="G578" i="5"/>
  <c r="H578" i="5"/>
  <c r="J578" i="5"/>
  <c r="I578" i="5"/>
  <c r="F578" i="5"/>
  <c r="R578" i="5"/>
  <c r="E578" i="5"/>
  <c r="X578" i="5"/>
  <c r="I579" i="5"/>
  <c r="H579" i="5"/>
  <c r="J579" i="5"/>
  <c r="R579" i="5"/>
  <c r="F579" i="5"/>
  <c r="G579" i="5"/>
  <c r="E579" i="5"/>
  <c r="X579" i="5"/>
  <c r="H580" i="5"/>
  <c r="I580" i="5"/>
  <c r="G580" i="5"/>
  <c r="J580" i="5"/>
  <c r="R580" i="5"/>
  <c r="F580" i="5"/>
  <c r="E580" i="5"/>
  <c r="X580" i="5"/>
  <c r="J581" i="5"/>
  <c r="G581" i="5"/>
  <c r="I581" i="5"/>
  <c r="R581" i="5"/>
  <c r="F581" i="5"/>
  <c r="H581" i="5"/>
  <c r="E581" i="5"/>
  <c r="X581" i="5"/>
  <c r="J582" i="5"/>
  <c r="H582" i="5"/>
  <c r="G582" i="5"/>
  <c r="I582" i="5"/>
  <c r="F582" i="5"/>
  <c r="R582" i="5"/>
  <c r="E582" i="5"/>
  <c r="X582" i="5"/>
  <c r="H583" i="5"/>
  <c r="I583" i="5"/>
  <c r="R583" i="5"/>
  <c r="J583" i="5"/>
  <c r="F583" i="5"/>
  <c r="G583" i="5"/>
  <c r="E583" i="5"/>
  <c r="X583" i="5"/>
  <c r="F584" i="5"/>
  <c r="G584" i="5"/>
  <c r="J584" i="5"/>
  <c r="R584" i="5"/>
  <c r="H584" i="5"/>
  <c r="I584" i="5"/>
  <c r="E584" i="5"/>
  <c r="X584" i="5"/>
  <c r="I586" i="5"/>
  <c r="G586" i="5"/>
  <c r="R586" i="5"/>
  <c r="J586" i="5"/>
  <c r="F586" i="5"/>
  <c r="H586" i="5"/>
  <c r="E586" i="5"/>
  <c r="X586" i="5"/>
  <c r="R587" i="5"/>
  <c r="H587" i="5"/>
  <c r="F587" i="5"/>
  <c r="J587" i="5"/>
  <c r="G587" i="5"/>
  <c r="I587" i="5"/>
  <c r="E587" i="5"/>
  <c r="X587" i="5"/>
  <c r="H588" i="5"/>
  <c r="I588" i="5"/>
  <c r="G588" i="5"/>
  <c r="J588" i="5"/>
  <c r="R588" i="5"/>
  <c r="F588" i="5"/>
  <c r="E588" i="5"/>
  <c r="X588" i="5"/>
  <c r="F589" i="5"/>
  <c r="I589" i="5"/>
  <c r="R589" i="5"/>
  <c r="H589" i="5"/>
  <c r="J589" i="5"/>
  <c r="G589" i="5"/>
  <c r="E589" i="5"/>
  <c r="X589" i="5"/>
  <c r="G590" i="5"/>
  <c r="H590" i="5"/>
  <c r="J590" i="5"/>
  <c r="R590" i="5"/>
  <c r="I590" i="5"/>
  <c r="F590" i="5"/>
  <c r="E590" i="5"/>
  <c r="X590" i="5"/>
  <c r="G591" i="5"/>
  <c r="I591" i="5"/>
  <c r="H591" i="5"/>
  <c r="F591" i="5"/>
  <c r="J591" i="5"/>
  <c r="R591" i="5"/>
  <c r="E591" i="5"/>
  <c r="X591" i="5"/>
  <c r="G592" i="5"/>
  <c r="F592" i="5"/>
  <c r="H592" i="5"/>
  <c r="I592" i="5"/>
  <c r="J592" i="5"/>
  <c r="R592" i="5"/>
  <c r="E592" i="5"/>
  <c r="X592" i="5"/>
  <c r="I594" i="5"/>
  <c r="F594" i="5"/>
  <c r="G594" i="5"/>
  <c r="J594" i="5"/>
  <c r="H594" i="5"/>
  <c r="R594" i="5"/>
  <c r="E594" i="5"/>
  <c r="X594" i="5"/>
  <c r="I595" i="5"/>
  <c r="G595" i="5"/>
  <c r="J595" i="5"/>
  <c r="F595" i="5"/>
  <c r="R595" i="5"/>
  <c r="H595" i="5"/>
  <c r="E595" i="5"/>
  <c r="X595" i="5"/>
  <c r="G596" i="5"/>
  <c r="R596" i="5"/>
  <c r="J596" i="5"/>
  <c r="F596" i="5"/>
  <c r="I596" i="5"/>
  <c r="H596" i="5"/>
  <c r="E596" i="5"/>
  <c r="X596" i="5"/>
  <c r="I597" i="5"/>
  <c r="J597" i="5"/>
  <c r="F597" i="5"/>
  <c r="R597" i="5"/>
  <c r="G597" i="5"/>
  <c r="H597" i="5"/>
  <c r="E597" i="5"/>
  <c r="X597" i="5"/>
  <c r="F598" i="5"/>
  <c r="G598" i="5"/>
  <c r="R598" i="5"/>
  <c r="J598" i="5"/>
  <c r="I598" i="5"/>
  <c r="H598" i="5"/>
  <c r="E598" i="5"/>
  <c r="X598" i="5"/>
  <c r="H599" i="5"/>
  <c r="J599" i="5"/>
  <c r="F599" i="5"/>
  <c r="G599" i="5"/>
  <c r="R599" i="5"/>
  <c r="I599" i="5"/>
  <c r="E599" i="5"/>
  <c r="X599" i="5"/>
  <c r="G321" i="5"/>
  <c r="E321" i="5"/>
  <c r="X321" i="5"/>
  <c r="F322" i="5"/>
  <c r="R322" i="5"/>
  <c r="H322" i="5"/>
  <c r="G322" i="5"/>
  <c r="I322" i="5"/>
  <c r="J322" i="5"/>
  <c r="E322" i="5"/>
  <c r="X322" i="5"/>
  <c r="G323" i="5"/>
  <c r="R323" i="5"/>
  <c r="H323" i="5"/>
  <c r="J323" i="5"/>
  <c r="I323" i="5"/>
  <c r="F323" i="5"/>
  <c r="E323" i="5"/>
  <c r="X323" i="5"/>
  <c r="R324" i="5"/>
  <c r="G324" i="5"/>
  <c r="H324" i="5"/>
  <c r="F324" i="5"/>
  <c r="I324" i="5"/>
  <c r="J324" i="5"/>
  <c r="E324" i="5"/>
  <c r="X324" i="5"/>
  <c r="J330" i="5"/>
  <c r="I330" i="5"/>
  <c r="F330" i="5"/>
  <c r="G330" i="5"/>
  <c r="R330" i="5"/>
  <c r="H330" i="5"/>
  <c r="E330" i="5"/>
  <c r="X330" i="5"/>
  <c r="R332" i="5"/>
  <c r="F332" i="5"/>
  <c r="I332" i="5"/>
  <c r="J332" i="5"/>
  <c r="G332" i="5"/>
  <c r="H332" i="5"/>
  <c r="E332" i="5"/>
  <c r="X332" i="5"/>
  <c r="H334" i="5"/>
  <c r="J334" i="5"/>
  <c r="G334" i="5"/>
  <c r="R334" i="5"/>
  <c r="F334" i="5"/>
  <c r="I334" i="5"/>
  <c r="E334" i="5"/>
  <c r="X334" i="5"/>
  <c r="R336" i="5"/>
  <c r="F336" i="5"/>
  <c r="I336" i="5"/>
  <c r="J336" i="5"/>
  <c r="H336" i="5"/>
  <c r="G336" i="5"/>
  <c r="E336" i="5"/>
  <c r="X336" i="5"/>
  <c r="G339" i="5"/>
  <c r="H339" i="5"/>
  <c r="R339" i="5"/>
  <c r="I339" i="5"/>
  <c r="J339" i="5"/>
  <c r="F339" i="5"/>
  <c r="E339" i="5"/>
  <c r="X339" i="5"/>
  <c r="J340" i="5"/>
  <c r="G340" i="5"/>
  <c r="R340" i="5"/>
  <c r="F340" i="5"/>
  <c r="I340" i="5"/>
  <c r="H340" i="5"/>
  <c r="E340" i="5"/>
  <c r="X340" i="5"/>
  <c r="H342" i="5"/>
  <c r="G342" i="5"/>
  <c r="R342" i="5"/>
  <c r="J342" i="5"/>
  <c r="F342" i="5"/>
  <c r="I342" i="5"/>
  <c r="E342" i="5"/>
  <c r="X342" i="5"/>
  <c r="I343" i="5"/>
  <c r="J343" i="5"/>
  <c r="G343" i="5"/>
  <c r="F343" i="5"/>
  <c r="R343" i="5"/>
  <c r="H343" i="5"/>
  <c r="E343" i="5"/>
  <c r="X343" i="5"/>
  <c r="H344" i="5"/>
  <c r="G344" i="5"/>
  <c r="F344" i="5"/>
  <c r="I344" i="5"/>
  <c r="R344" i="5"/>
  <c r="J344" i="5"/>
  <c r="E344" i="5"/>
  <c r="X344" i="5"/>
  <c r="H346" i="5"/>
  <c r="I346" i="5"/>
  <c r="R346" i="5"/>
  <c r="G346" i="5"/>
  <c r="F346" i="5"/>
  <c r="J346" i="5"/>
  <c r="E346" i="5"/>
  <c r="X346" i="5"/>
  <c r="R347" i="5"/>
  <c r="I347" i="5"/>
  <c r="G347" i="5"/>
  <c r="F347" i="5"/>
  <c r="H347" i="5"/>
  <c r="J347" i="5"/>
  <c r="E347" i="5"/>
  <c r="X347" i="5"/>
  <c r="F348" i="5"/>
  <c r="I348" i="5"/>
  <c r="J348" i="5"/>
  <c r="H348" i="5"/>
  <c r="G348" i="5"/>
  <c r="R348" i="5"/>
  <c r="E348" i="5"/>
  <c r="X348" i="5"/>
  <c r="J349" i="5"/>
  <c r="I349" i="5"/>
  <c r="H349" i="5"/>
  <c r="F349" i="5"/>
  <c r="G349" i="5"/>
  <c r="R349" i="5"/>
  <c r="E349" i="5"/>
  <c r="X349" i="5"/>
  <c r="J350" i="5"/>
  <c r="I350" i="5"/>
  <c r="G350" i="5"/>
  <c r="F350" i="5"/>
  <c r="R350" i="5"/>
  <c r="H350" i="5"/>
  <c r="E350" i="5"/>
  <c r="X350" i="5"/>
  <c r="J351" i="5"/>
  <c r="F351" i="5"/>
  <c r="H351" i="5"/>
  <c r="R351" i="5"/>
  <c r="I351" i="5"/>
  <c r="G351" i="5"/>
  <c r="E351" i="5"/>
  <c r="X351" i="5"/>
  <c r="F355" i="5"/>
  <c r="G355" i="5"/>
  <c r="R355" i="5"/>
  <c r="H355" i="5"/>
  <c r="J355" i="5"/>
  <c r="I355" i="5"/>
  <c r="E355" i="5"/>
  <c r="X355" i="5"/>
  <c r="G357" i="5"/>
  <c r="F357" i="5"/>
  <c r="I357" i="5"/>
  <c r="H357" i="5"/>
  <c r="R357" i="5"/>
  <c r="J357" i="5"/>
  <c r="E357" i="5"/>
  <c r="X357" i="5"/>
  <c r="F358" i="5"/>
  <c r="H358" i="5"/>
  <c r="J358" i="5"/>
  <c r="G358" i="5"/>
  <c r="R358" i="5"/>
  <c r="I358" i="5"/>
  <c r="E358" i="5"/>
  <c r="X358" i="5"/>
  <c r="I359" i="5"/>
  <c r="H359" i="5"/>
  <c r="J359" i="5"/>
  <c r="G359" i="5"/>
  <c r="F359" i="5"/>
  <c r="R359" i="5"/>
  <c r="E359" i="5"/>
  <c r="X359" i="5"/>
  <c r="G360" i="5"/>
  <c r="R360" i="5"/>
  <c r="I360" i="5"/>
  <c r="F360" i="5"/>
  <c r="H360" i="5"/>
  <c r="J360" i="5"/>
  <c r="E360" i="5"/>
  <c r="X360" i="5"/>
  <c r="J361" i="5"/>
  <c r="I361" i="5"/>
  <c r="G361" i="5"/>
  <c r="H361" i="5"/>
  <c r="R361" i="5"/>
  <c r="F361" i="5"/>
  <c r="E361" i="5"/>
  <c r="X361" i="5"/>
  <c r="F362" i="5"/>
  <c r="I362" i="5"/>
  <c r="H362" i="5"/>
  <c r="J362" i="5"/>
  <c r="R362" i="5"/>
  <c r="G362" i="5"/>
  <c r="E362" i="5"/>
  <c r="X362" i="5"/>
  <c r="J363" i="5"/>
  <c r="I363" i="5"/>
  <c r="G363" i="5"/>
  <c r="F363" i="5"/>
  <c r="R363" i="5"/>
  <c r="H363" i="5"/>
  <c r="E363" i="5"/>
  <c r="X363" i="5"/>
  <c r="J364" i="5"/>
  <c r="F364" i="5"/>
  <c r="H364" i="5"/>
  <c r="R364" i="5"/>
  <c r="I364" i="5"/>
  <c r="G364" i="5"/>
  <c r="E364" i="5"/>
  <c r="X364" i="5"/>
  <c r="J365" i="5"/>
  <c r="G365" i="5"/>
  <c r="R365" i="5"/>
  <c r="F365" i="5"/>
  <c r="H365" i="5"/>
  <c r="I365" i="5"/>
  <c r="E365" i="5"/>
  <c r="X365" i="5"/>
  <c r="J367" i="5"/>
  <c r="H367" i="5"/>
  <c r="I367" i="5"/>
  <c r="G367" i="5"/>
  <c r="R367" i="5"/>
  <c r="F367" i="5"/>
  <c r="E367" i="5"/>
  <c r="X367" i="5"/>
  <c r="H368" i="5"/>
  <c r="I368" i="5"/>
  <c r="F368" i="5"/>
  <c r="G368" i="5"/>
  <c r="R368" i="5"/>
  <c r="J368" i="5"/>
  <c r="E368" i="5"/>
  <c r="X368" i="5"/>
  <c r="R369" i="5"/>
  <c r="G369" i="5"/>
  <c r="J369" i="5"/>
  <c r="H369" i="5"/>
  <c r="F369" i="5"/>
  <c r="I369" i="5"/>
  <c r="E369" i="5"/>
  <c r="X369" i="5"/>
  <c r="F370" i="5"/>
  <c r="H370" i="5"/>
  <c r="I370" i="5"/>
  <c r="R370" i="5"/>
  <c r="G370" i="5"/>
  <c r="J370" i="5"/>
  <c r="E370" i="5"/>
  <c r="X370" i="5"/>
  <c r="F371" i="5"/>
  <c r="R371" i="5"/>
  <c r="G371" i="5"/>
  <c r="I371" i="5"/>
  <c r="H371" i="5"/>
  <c r="J371" i="5"/>
  <c r="E371" i="5"/>
  <c r="X371" i="5"/>
  <c r="J372" i="5"/>
  <c r="G372" i="5"/>
  <c r="I372" i="5"/>
  <c r="F372" i="5"/>
  <c r="R372" i="5"/>
  <c r="H372" i="5"/>
  <c r="E372" i="5"/>
  <c r="X372" i="5"/>
  <c r="I373" i="5"/>
  <c r="J373" i="5"/>
  <c r="F373" i="5"/>
  <c r="H373" i="5"/>
  <c r="G373" i="5"/>
  <c r="R373" i="5"/>
  <c r="E373" i="5"/>
  <c r="X373" i="5"/>
  <c r="R374" i="5"/>
  <c r="F374" i="5"/>
  <c r="I374" i="5"/>
  <c r="H374" i="5"/>
  <c r="J374" i="5"/>
  <c r="G374" i="5"/>
  <c r="E374" i="5"/>
  <c r="X374" i="5"/>
  <c r="H375" i="5"/>
  <c r="F375" i="5"/>
  <c r="G375" i="5"/>
  <c r="I375" i="5"/>
  <c r="R375" i="5"/>
  <c r="J375" i="5"/>
  <c r="E375" i="5"/>
  <c r="X375" i="5"/>
  <c r="F376" i="5"/>
  <c r="H376" i="5"/>
  <c r="I376" i="5"/>
  <c r="R376" i="5"/>
  <c r="G376" i="5"/>
  <c r="J376" i="5"/>
  <c r="E376" i="5"/>
  <c r="X376" i="5"/>
  <c r="J377" i="5"/>
  <c r="G377" i="5"/>
  <c r="F377" i="5"/>
  <c r="R377" i="5"/>
  <c r="I377" i="5"/>
  <c r="H377" i="5"/>
  <c r="E377" i="5"/>
  <c r="X377" i="5"/>
  <c r="J378" i="5"/>
  <c r="H378" i="5"/>
  <c r="G378" i="5"/>
  <c r="R378" i="5"/>
  <c r="F378" i="5"/>
  <c r="I378" i="5"/>
  <c r="E378" i="5"/>
  <c r="X378" i="5"/>
  <c r="I379" i="5"/>
  <c r="H379" i="5"/>
  <c r="J379" i="5"/>
  <c r="G379" i="5"/>
  <c r="F379" i="5"/>
  <c r="R379" i="5"/>
  <c r="E379" i="5"/>
  <c r="X379" i="5"/>
  <c r="J380" i="5"/>
  <c r="I380" i="5"/>
  <c r="R380" i="5"/>
  <c r="H380" i="5"/>
  <c r="F380" i="5"/>
  <c r="G380" i="5"/>
  <c r="E380" i="5"/>
  <c r="X380" i="5"/>
  <c r="I381" i="5"/>
  <c r="J381" i="5"/>
  <c r="G381" i="5"/>
  <c r="F381" i="5"/>
  <c r="R381" i="5"/>
  <c r="H381" i="5"/>
  <c r="E381" i="5"/>
  <c r="X381" i="5"/>
  <c r="J382" i="5"/>
  <c r="H382" i="5"/>
  <c r="I382" i="5"/>
  <c r="F382" i="5"/>
  <c r="R382" i="5"/>
  <c r="G382" i="5"/>
  <c r="E382" i="5"/>
  <c r="X382" i="5"/>
  <c r="R383" i="5"/>
  <c r="F383" i="5"/>
  <c r="G383" i="5"/>
  <c r="I383" i="5"/>
  <c r="H383" i="5"/>
  <c r="J383" i="5"/>
  <c r="E383" i="5"/>
  <c r="X383" i="5"/>
  <c r="J384" i="5"/>
  <c r="G384" i="5"/>
  <c r="F384" i="5"/>
  <c r="H384" i="5"/>
  <c r="I384" i="5"/>
  <c r="R384" i="5"/>
  <c r="E384" i="5"/>
  <c r="X384" i="5"/>
  <c r="I385" i="5"/>
  <c r="F385" i="5"/>
  <c r="G385" i="5"/>
  <c r="J385" i="5"/>
  <c r="R385" i="5"/>
  <c r="H385" i="5"/>
  <c r="E385" i="5"/>
  <c r="X385" i="5"/>
  <c r="F386" i="5"/>
  <c r="H386" i="5"/>
  <c r="G386" i="5"/>
  <c r="J386" i="5"/>
  <c r="R386" i="5"/>
  <c r="I386" i="5"/>
  <c r="E386" i="5"/>
  <c r="X386" i="5"/>
  <c r="J389" i="5"/>
  <c r="G389" i="5"/>
  <c r="I389" i="5"/>
  <c r="H389" i="5"/>
  <c r="R389" i="5"/>
  <c r="F389" i="5"/>
  <c r="E389" i="5"/>
  <c r="X389" i="5"/>
  <c r="G391" i="5"/>
  <c r="H391" i="5"/>
  <c r="F391" i="5"/>
  <c r="R391" i="5"/>
  <c r="J391" i="5"/>
  <c r="I391" i="5"/>
  <c r="E391" i="5"/>
  <c r="X391" i="5"/>
  <c r="I392" i="5"/>
  <c r="F392" i="5"/>
  <c r="R392" i="5"/>
  <c r="G392" i="5"/>
  <c r="H392" i="5"/>
  <c r="J392" i="5"/>
  <c r="E392" i="5"/>
  <c r="X392" i="5"/>
  <c r="G394" i="5"/>
  <c r="H394" i="5"/>
  <c r="J394" i="5"/>
  <c r="F394" i="5"/>
  <c r="R394" i="5"/>
  <c r="I394" i="5"/>
  <c r="E394" i="5"/>
  <c r="X394" i="5"/>
  <c r="R395" i="5"/>
  <c r="H395" i="5"/>
  <c r="J395" i="5"/>
  <c r="G395" i="5"/>
  <c r="F395" i="5"/>
  <c r="I395" i="5"/>
  <c r="E395" i="5"/>
  <c r="X395" i="5"/>
  <c r="G397" i="5"/>
  <c r="R397" i="5"/>
  <c r="I397" i="5"/>
  <c r="F397" i="5"/>
  <c r="H397" i="5"/>
  <c r="J397" i="5"/>
  <c r="E397" i="5"/>
  <c r="X397" i="5"/>
  <c r="F399" i="5"/>
  <c r="I399" i="5"/>
  <c r="H399" i="5"/>
  <c r="J399" i="5"/>
  <c r="G399" i="5"/>
  <c r="R399" i="5"/>
  <c r="E399" i="5"/>
  <c r="X399" i="5"/>
  <c r="I400" i="5"/>
  <c r="J400" i="5"/>
  <c r="H400" i="5"/>
  <c r="G400" i="5"/>
  <c r="F400" i="5"/>
  <c r="R400" i="5"/>
  <c r="E400" i="5"/>
  <c r="X400" i="5"/>
  <c r="J402" i="5"/>
  <c r="I402" i="5"/>
  <c r="H402" i="5"/>
  <c r="F402" i="5"/>
  <c r="G402" i="5"/>
  <c r="R402" i="5"/>
  <c r="E402" i="5"/>
  <c r="X402" i="5"/>
  <c r="R403" i="5"/>
  <c r="I403" i="5"/>
  <c r="H403" i="5"/>
  <c r="G403" i="5"/>
  <c r="F403" i="5"/>
  <c r="J403" i="5"/>
  <c r="E403" i="5"/>
  <c r="X403" i="5"/>
  <c r="I404" i="5"/>
  <c r="J404" i="5"/>
  <c r="H404" i="5"/>
  <c r="F404" i="5"/>
  <c r="R404" i="5"/>
  <c r="G404" i="5"/>
  <c r="E404" i="5"/>
  <c r="X404" i="5"/>
  <c r="J405" i="5"/>
  <c r="H405" i="5"/>
  <c r="F405" i="5"/>
  <c r="R405" i="5"/>
  <c r="I405" i="5"/>
  <c r="G405" i="5"/>
  <c r="E405" i="5"/>
  <c r="X405" i="5"/>
  <c r="H406" i="5"/>
  <c r="I406" i="5"/>
  <c r="F406" i="5"/>
  <c r="J406" i="5"/>
  <c r="G406" i="5"/>
  <c r="R406" i="5"/>
  <c r="E406" i="5"/>
  <c r="X406" i="5"/>
  <c r="H407" i="5"/>
  <c r="F407" i="5"/>
  <c r="J407" i="5"/>
  <c r="G407" i="5"/>
  <c r="I407" i="5"/>
  <c r="R407" i="5"/>
  <c r="E407" i="5"/>
  <c r="X407" i="5"/>
  <c r="G408" i="5"/>
  <c r="J408" i="5"/>
  <c r="F408" i="5"/>
  <c r="I1877" i="5"/>
  <c r="H1877" i="5"/>
  <c r="F1877" i="5"/>
  <c r="G1877" i="5"/>
  <c r="J1877" i="5"/>
  <c r="R1877" i="5"/>
  <c r="E1877" i="5"/>
  <c r="X1877" i="5"/>
  <c r="R1878" i="5"/>
  <c r="J1878" i="5"/>
  <c r="H1878" i="5"/>
  <c r="G1878" i="5"/>
  <c r="I1878" i="5"/>
  <c r="F1878" i="5"/>
  <c r="E1878" i="5"/>
  <c r="X1878" i="5"/>
  <c r="G1879" i="5"/>
  <c r="I1879" i="5"/>
  <c r="H1879" i="5"/>
  <c r="R1879" i="5"/>
  <c r="J1879" i="5"/>
  <c r="F1879" i="5"/>
  <c r="E1879" i="5"/>
  <c r="X1879" i="5"/>
  <c r="J1880" i="5"/>
  <c r="G1880" i="5"/>
  <c r="I1880" i="5"/>
  <c r="H1880" i="5"/>
  <c r="R1880" i="5"/>
  <c r="F1880" i="5"/>
  <c r="E1880" i="5"/>
  <c r="X1880" i="5"/>
  <c r="G1881" i="5"/>
  <c r="I1881" i="5"/>
  <c r="H1881" i="5"/>
  <c r="J1881" i="5"/>
  <c r="R1881" i="5"/>
  <c r="F1881" i="5"/>
  <c r="E1881" i="5"/>
  <c r="X1881" i="5"/>
  <c r="I1882" i="5"/>
  <c r="F1882" i="5"/>
  <c r="G1882" i="5"/>
  <c r="J1882" i="5"/>
  <c r="H1882" i="5"/>
  <c r="R1882" i="5"/>
  <c r="E1882" i="5"/>
  <c r="X1882" i="5"/>
  <c r="R1883" i="5"/>
  <c r="F1883" i="5"/>
  <c r="I1883" i="5"/>
  <c r="G1883" i="5"/>
  <c r="J1883" i="5"/>
  <c r="H1883" i="5"/>
  <c r="E1883" i="5"/>
  <c r="X1883" i="5"/>
  <c r="F1894" i="5"/>
  <c r="H1894" i="5"/>
  <c r="J1894" i="5"/>
  <c r="G1894" i="5"/>
  <c r="I1894" i="5"/>
  <c r="R1894" i="5"/>
  <c r="E1894" i="5"/>
  <c r="X1894" i="5"/>
  <c r="F1895" i="5"/>
  <c r="G1895" i="5"/>
  <c r="R1895" i="5"/>
  <c r="I1895" i="5"/>
  <c r="J1895" i="5"/>
  <c r="H1895" i="5"/>
  <c r="E1895" i="5"/>
  <c r="X1895" i="5"/>
  <c r="G1896" i="5"/>
  <c r="J1896" i="5"/>
  <c r="H1896" i="5"/>
  <c r="R1896" i="5"/>
  <c r="F1896" i="5"/>
  <c r="I1896" i="5"/>
  <c r="E1896" i="5"/>
  <c r="X1896" i="5"/>
  <c r="J1915" i="5"/>
  <c r="G1915" i="5"/>
  <c r="F1915" i="5"/>
  <c r="H1915" i="5"/>
  <c r="I1915" i="5"/>
  <c r="R1915" i="5"/>
  <c r="E1915" i="5"/>
  <c r="X1915" i="5"/>
  <c r="R1916" i="5"/>
  <c r="G1916" i="5"/>
  <c r="J1916" i="5"/>
  <c r="F1916" i="5"/>
  <c r="I1916" i="5"/>
  <c r="H1916" i="5"/>
  <c r="E1916" i="5"/>
  <c r="X1916" i="5"/>
  <c r="H1917" i="5"/>
  <c r="R1917" i="5"/>
  <c r="F1917" i="5"/>
  <c r="G1917" i="5"/>
  <c r="J1917" i="5"/>
  <c r="I1917" i="5"/>
  <c r="E1917" i="5"/>
  <c r="X1917" i="5"/>
  <c r="G1918" i="5"/>
  <c r="J1918" i="5"/>
  <c r="H1918" i="5"/>
  <c r="I1918" i="5"/>
  <c r="R1918" i="5"/>
  <c r="F1918" i="5"/>
  <c r="E1918" i="5"/>
  <c r="X1918" i="5"/>
  <c r="J1919" i="5"/>
  <c r="F1919" i="5"/>
  <c r="H1919" i="5"/>
  <c r="I1919" i="5"/>
  <c r="G1919" i="5"/>
  <c r="R1919" i="5"/>
  <c r="E1919" i="5"/>
  <c r="X1919" i="5"/>
  <c r="J1920" i="5"/>
  <c r="G1920" i="5"/>
  <c r="F1920" i="5"/>
  <c r="I1920" i="5"/>
  <c r="R1920" i="5"/>
  <c r="H1920" i="5"/>
  <c r="E1920" i="5"/>
  <c r="X1920" i="5"/>
  <c r="J1923" i="5"/>
  <c r="G1923" i="5"/>
  <c r="R1923" i="5"/>
  <c r="F1923" i="5"/>
  <c r="H1923" i="5"/>
  <c r="I1923" i="5"/>
  <c r="E1923" i="5"/>
  <c r="X1923" i="5"/>
  <c r="H1924" i="5"/>
  <c r="F1924" i="5"/>
  <c r="I1924" i="5"/>
  <c r="R1924" i="5"/>
  <c r="G1924" i="5"/>
  <c r="J1924" i="5"/>
  <c r="E1924" i="5"/>
  <c r="X1924" i="5"/>
  <c r="G1925" i="5"/>
  <c r="R1925" i="5"/>
  <c r="H1925" i="5"/>
  <c r="J1925" i="5"/>
  <c r="F1925" i="5"/>
  <c r="I1925" i="5"/>
  <c r="E1925" i="5"/>
  <c r="X1925" i="5"/>
  <c r="G1926" i="5"/>
  <c r="J1926" i="5"/>
  <c r="I1926" i="5"/>
  <c r="F1926" i="5"/>
  <c r="R1926" i="5"/>
  <c r="H1926" i="5"/>
  <c r="E1926" i="5"/>
  <c r="X1926" i="5"/>
  <c r="I1927" i="5"/>
  <c r="G1927" i="5"/>
  <c r="J1927" i="5"/>
  <c r="F1927" i="5"/>
  <c r="H1927" i="5"/>
  <c r="R1927" i="5"/>
  <c r="E1927" i="5"/>
  <c r="X1927" i="5"/>
  <c r="G1955" i="5"/>
  <c r="I1955" i="5"/>
  <c r="J1955" i="5"/>
  <c r="R1955" i="5"/>
  <c r="F1955" i="5"/>
  <c r="H1955" i="5"/>
  <c r="E1955" i="5"/>
  <c r="X1955" i="5"/>
  <c r="R1962" i="5"/>
  <c r="I1962" i="5"/>
  <c r="G1962" i="5"/>
  <c r="H1962" i="5"/>
  <c r="F1962" i="5"/>
  <c r="J1962" i="5"/>
  <c r="E1962" i="5"/>
  <c r="X1962" i="5"/>
  <c r="I1963" i="5"/>
  <c r="J1963" i="5"/>
  <c r="F1963" i="5"/>
  <c r="H1963" i="5"/>
  <c r="G1963" i="5"/>
  <c r="R1963" i="5"/>
  <c r="E1963" i="5"/>
  <c r="X1963" i="5"/>
  <c r="J1970" i="5"/>
  <c r="F1970" i="5"/>
  <c r="I1970" i="5"/>
  <c r="H1970" i="5"/>
  <c r="R1970" i="5"/>
  <c r="G1970" i="5"/>
  <c r="E1970" i="5"/>
  <c r="X1970" i="5"/>
  <c r="F1971" i="5"/>
  <c r="G1971" i="5"/>
  <c r="H1971" i="5"/>
  <c r="I1971" i="5"/>
  <c r="J1971" i="5"/>
  <c r="R1971" i="5"/>
  <c r="E1971" i="5"/>
  <c r="X1971" i="5"/>
  <c r="H1972" i="5"/>
  <c r="R1972" i="5"/>
  <c r="J1972" i="5"/>
  <c r="G1972" i="5"/>
  <c r="F1972" i="5"/>
  <c r="I1972" i="5"/>
  <c r="E1972" i="5"/>
  <c r="X1972" i="5"/>
  <c r="G1973" i="5"/>
  <c r="I1973" i="5"/>
  <c r="H1973" i="5"/>
  <c r="R1973" i="5"/>
  <c r="J1973" i="5"/>
  <c r="F1973" i="5"/>
  <c r="E1973" i="5"/>
  <c r="X1973" i="5"/>
  <c r="H1978" i="5"/>
  <c r="G1978" i="5"/>
  <c r="I1978" i="5"/>
  <c r="F1978" i="5"/>
  <c r="R1978" i="5"/>
  <c r="J1978" i="5"/>
  <c r="E1978" i="5"/>
  <c r="X1978" i="5"/>
  <c r="H1979" i="5"/>
  <c r="J1979" i="5"/>
  <c r="R1979" i="5"/>
  <c r="G1979" i="5"/>
  <c r="F1979" i="5"/>
  <c r="I1979" i="5"/>
  <c r="E1979" i="5"/>
  <c r="X1979" i="5"/>
  <c r="R1980" i="5"/>
  <c r="H1980" i="5"/>
  <c r="I1980" i="5"/>
  <c r="G1980" i="5"/>
  <c r="F1980" i="5"/>
  <c r="J1980" i="5"/>
  <c r="E1980" i="5"/>
  <c r="X1980" i="5"/>
  <c r="J1981" i="5"/>
  <c r="F1981" i="5"/>
  <c r="R1981" i="5"/>
  <c r="H1981" i="5"/>
  <c r="G1981" i="5"/>
  <c r="I1981" i="5"/>
  <c r="E1981" i="5"/>
  <c r="X1981" i="5"/>
  <c r="J1982" i="5"/>
  <c r="F1982" i="5"/>
  <c r="G1982" i="5"/>
  <c r="I1982" i="5"/>
  <c r="H1982" i="5"/>
  <c r="R1982" i="5"/>
  <c r="E1982" i="5"/>
  <c r="X1982" i="5"/>
  <c r="R1983" i="5"/>
  <c r="I1983" i="5"/>
  <c r="F1983" i="5"/>
  <c r="G1983" i="5"/>
  <c r="H1983" i="5"/>
  <c r="J1983" i="5"/>
  <c r="E1983" i="5"/>
  <c r="X1983" i="5"/>
  <c r="H1984" i="5"/>
  <c r="J1984" i="5"/>
  <c r="R1984" i="5"/>
  <c r="I1984" i="5"/>
  <c r="F1984" i="5"/>
  <c r="G1984" i="5"/>
  <c r="E1984" i="5"/>
  <c r="X1984" i="5"/>
  <c r="H1988" i="5"/>
  <c r="F1988" i="5"/>
  <c r="J1988" i="5"/>
  <c r="R1988" i="5"/>
  <c r="G1988" i="5"/>
  <c r="I1988" i="5"/>
  <c r="E1988" i="5"/>
  <c r="X1988" i="5"/>
  <c r="H1989" i="5"/>
  <c r="F1989" i="5"/>
  <c r="G1989" i="5"/>
  <c r="J1989" i="5"/>
  <c r="I1989" i="5"/>
  <c r="R1989" i="5"/>
  <c r="E1989" i="5"/>
  <c r="X1989" i="5"/>
  <c r="I1990" i="5"/>
  <c r="R1990" i="5"/>
  <c r="F1990" i="5"/>
  <c r="J1990" i="5"/>
  <c r="H1990" i="5"/>
  <c r="G1990" i="5"/>
  <c r="E1990" i="5"/>
  <c r="X1990" i="5"/>
  <c r="J1991" i="5"/>
  <c r="R1991" i="5"/>
  <c r="I1991" i="5"/>
  <c r="G1991" i="5"/>
  <c r="F1991" i="5"/>
  <c r="H1991" i="5"/>
  <c r="E1991" i="5"/>
  <c r="X1991" i="5"/>
  <c r="F2008" i="5"/>
  <c r="G2008" i="5"/>
  <c r="H2008" i="5"/>
  <c r="R2008" i="5"/>
  <c r="J2008" i="5"/>
  <c r="I2008" i="5"/>
  <c r="E2008" i="5"/>
  <c r="X2008" i="5"/>
  <c r="F2009" i="5"/>
  <c r="J2009" i="5"/>
  <c r="R2009" i="5"/>
  <c r="I2009" i="5"/>
  <c r="H2009" i="5"/>
  <c r="G2009" i="5"/>
  <c r="E2009" i="5"/>
  <c r="X2009" i="5"/>
  <c r="F2045" i="5"/>
  <c r="H2045" i="5"/>
  <c r="G2045" i="5"/>
  <c r="R2045" i="5"/>
  <c r="I2045" i="5"/>
  <c r="J2045" i="5"/>
  <c r="E2045" i="5"/>
  <c r="X2045" i="5"/>
  <c r="I2046" i="5"/>
  <c r="G2046" i="5"/>
  <c r="J2046" i="5"/>
  <c r="R2046" i="5"/>
  <c r="F2046" i="5"/>
  <c r="H2046" i="5"/>
  <c r="E2046" i="5"/>
  <c r="X2046" i="5"/>
  <c r="I2047" i="5"/>
  <c r="J2047" i="5"/>
  <c r="R2047" i="5"/>
  <c r="H2047" i="5"/>
  <c r="F2047" i="5"/>
  <c r="G2047" i="5"/>
  <c r="E2047" i="5"/>
  <c r="X2047" i="5"/>
  <c r="G2048" i="5"/>
  <c r="F2048" i="5"/>
  <c r="J2048" i="5"/>
  <c r="H2048" i="5"/>
  <c r="I2048" i="5"/>
  <c r="R2048" i="5"/>
  <c r="E2048" i="5"/>
  <c r="X2048" i="5"/>
  <c r="H2049" i="5"/>
  <c r="J2049" i="5"/>
  <c r="G2049" i="5"/>
  <c r="R2049" i="5"/>
  <c r="F2049" i="5"/>
  <c r="I2049" i="5"/>
  <c r="E2049" i="5"/>
  <c r="X2049" i="5"/>
  <c r="R2050" i="5"/>
  <c r="H2050" i="5"/>
  <c r="G2050" i="5"/>
  <c r="J2050" i="5"/>
  <c r="F2050" i="5"/>
  <c r="I2050" i="5"/>
  <c r="E2050" i="5"/>
  <c r="X2050" i="5"/>
  <c r="R2051" i="5"/>
  <c r="H2051" i="5"/>
  <c r="F2051" i="5"/>
  <c r="J2051" i="5"/>
  <c r="I2051" i="5"/>
  <c r="G2051" i="5"/>
  <c r="E2051" i="5"/>
  <c r="X2051" i="5"/>
  <c r="I2052" i="5"/>
  <c r="R2052" i="5"/>
  <c r="F2052" i="5"/>
  <c r="H2052" i="5"/>
  <c r="J2052" i="5"/>
  <c r="G2052" i="5"/>
  <c r="E2052" i="5"/>
  <c r="X2052" i="5"/>
  <c r="F2053" i="5"/>
  <c r="H2053" i="5"/>
  <c r="G2053" i="5"/>
  <c r="R2053" i="5"/>
  <c r="J2053" i="5"/>
  <c r="I2053" i="5"/>
  <c r="E2053" i="5"/>
  <c r="X2053" i="5"/>
  <c r="F2054" i="5"/>
  <c r="I2054" i="5"/>
  <c r="J2054" i="5"/>
  <c r="R2054" i="5"/>
  <c r="H2054" i="5"/>
  <c r="G2054" i="5"/>
  <c r="E2054" i="5"/>
  <c r="X2054" i="5"/>
  <c r="I2055" i="5"/>
  <c r="G2055" i="5"/>
  <c r="F2055" i="5"/>
  <c r="J2055" i="5"/>
  <c r="R2055" i="5"/>
  <c r="H2055" i="5"/>
  <c r="E2055" i="5"/>
  <c r="X2055" i="5"/>
  <c r="J2056" i="5"/>
  <c r="F2056" i="5"/>
  <c r="G2056" i="5"/>
  <c r="R2056" i="5"/>
  <c r="I2056" i="5"/>
  <c r="H2056" i="5"/>
  <c r="E2056" i="5"/>
  <c r="X2056" i="5"/>
  <c r="I2057" i="5"/>
  <c r="F2057" i="5"/>
  <c r="H2057" i="5"/>
  <c r="J2057" i="5"/>
  <c r="R2057" i="5"/>
  <c r="G2057" i="5"/>
  <c r="E2057" i="5"/>
  <c r="X2057" i="5"/>
  <c r="I2058" i="5"/>
  <c r="J2058" i="5"/>
  <c r="H2058" i="5"/>
  <c r="F2058" i="5"/>
  <c r="R2058" i="5"/>
  <c r="G2058" i="5"/>
  <c r="E2058" i="5"/>
  <c r="X2058" i="5"/>
  <c r="G2059" i="5"/>
  <c r="I2059" i="5"/>
  <c r="H2059" i="5"/>
  <c r="J2059" i="5"/>
  <c r="F2059" i="5"/>
  <c r="R2059" i="5"/>
  <c r="E2059" i="5"/>
  <c r="X2059" i="5"/>
  <c r="J2060" i="5"/>
  <c r="R2060" i="5"/>
  <c r="I2060" i="5"/>
  <c r="H2060" i="5"/>
  <c r="F2060" i="5"/>
  <c r="G2060" i="5"/>
  <c r="E2060" i="5"/>
  <c r="X2060" i="5"/>
  <c r="H2061" i="5"/>
  <c r="G2061" i="5"/>
  <c r="F2061" i="5"/>
  <c r="J2061" i="5"/>
  <c r="I2061" i="5"/>
  <c r="R2061" i="5"/>
  <c r="E2061" i="5"/>
  <c r="X2061" i="5"/>
  <c r="H2062" i="5"/>
  <c r="I2062" i="5"/>
  <c r="G2062" i="5"/>
  <c r="J2062" i="5"/>
  <c r="R2062" i="5"/>
  <c r="F2062" i="5"/>
  <c r="E2062" i="5"/>
  <c r="X2062" i="5"/>
  <c r="F2063" i="5"/>
  <c r="J2063" i="5"/>
  <c r="H2063" i="5"/>
  <c r="G2063" i="5"/>
  <c r="R2063" i="5"/>
  <c r="I2063" i="5"/>
  <c r="E2063" i="5"/>
  <c r="X2063" i="5"/>
  <c r="F2064" i="5"/>
  <c r="R2064" i="5"/>
  <c r="J2064" i="5"/>
  <c r="I2064" i="5"/>
  <c r="G2064" i="5"/>
  <c r="H2064" i="5"/>
  <c r="E2064" i="5"/>
  <c r="X2064" i="5"/>
  <c r="I2065" i="5"/>
  <c r="H2065" i="5"/>
  <c r="J2065" i="5"/>
  <c r="R2065" i="5"/>
  <c r="G2065" i="5"/>
  <c r="F2065" i="5"/>
  <c r="E2065" i="5"/>
  <c r="X2065" i="5"/>
  <c r="R2066" i="5"/>
  <c r="H2066" i="5"/>
  <c r="F2066" i="5"/>
  <c r="G2066" i="5"/>
  <c r="I2066" i="5"/>
  <c r="J2066" i="5"/>
  <c r="E2066" i="5"/>
  <c r="X2066" i="5"/>
  <c r="H2067" i="5"/>
  <c r="I2067" i="5"/>
  <c r="F2067" i="5"/>
  <c r="J2067" i="5"/>
  <c r="R2067" i="5"/>
  <c r="G2067" i="5"/>
  <c r="E2067" i="5"/>
  <c r="X2067" i="5"/>
  <c r="H2068" i="5"/>
  <c r="I2068" i="5"/>
  <c r="J2068" i="5"/>
  <c r="F2068" i="5"/>
  <c r="G2068" i="5"/>
  <c r="R2068" i="5"/>
  <c r="E2068" i="5"/>
  <c r="X2068" i="5"/>
  <c r="G2069" i="5"/>
  <c r="R2069" i="5"/>
  <c r="J2069" i="5"/>
  <c r="H2069" i="5"/>
  <c r="F2069" i="5"/>
  <c r="I2069" i="5"/>
  <c r="E2069" i="5"/>
  <c r="X2069" i="5"/>
  <c r="R2070" i="5"/>
  <c r="J2070" i="5"/>
  <c r="I2070" i="5"/>
  <c r="G2070" i="5"/>
  <c r="H2070" i="5"/>
  <c r="F2070" i="5"/>
  <c r="E2070" i="5"/>
  <c r="X2070" i="5"/>
  <c r="I2071" i="5"/>
  <c r="G2071" i="5"/>
  <c r="H2071" i="5"/>
  <c r="R2071" i="5"/>
  <c r="J2071" i="5"/>
  <c r="F2071" i="5"/>
  <c r="E2071" i="5"/>
  <c r="X2071" i="5"/>
  <c r="R2072" i="5"/>
  <c r="H2072" i="5"/>
  <c r="F2072" i="5"/>
  <c r="G2072" i="5"/>
  <c r="I2072" i="5"/>
  <c r="J2072" i="5"/>
  <c r="E2072" i="5"/>
  <c r="X2072" i="5"/>
  <c r="J2083" i="5"/>
  <c r="H2083" i="5"/>
  <c r="R2083" i="5"/>
  <c r="I2083" i="5"/>
  <c r="F2083" i="5"/>
  <c r="G2083" i="5"/>
  <c r="E2083" i="5"/>
  <c r="X2083" i="5"/>
  <c r="G2097" i="5"/>
  <c r="J2097" i="5"/>
  <c r="R2097" i="5"/>
  <c r="I2097" i="5"/>
  <c r="F2097" i="5"/>
  <c r="H2097" i="5"/>
  <c r="E2097" i="5"/>
  <c r="X2097" i="5"/>
  <c r="F2098" i="5"/>
  <c r="H2098" i="5"/>
  <c r="G2098" i="5"/>
  <c r="R2098" i="5"/>
  <c r="I2098" i="5"/>
  <c r="J2098" i="5"/>
  <c r="E2098" i="5"/>
  <c r="X2098" i="5"/>
  <c r="F2099" i="5"/>
  <c r="G2099" i="5"/>
  <c r="R2099" i="5"/>
  <c r="H2099" i="5"/>
  <c r="J2099" i="5"/>
  <c r="I2099" i="5"/>
  <c r="E2099" i="5"/>
  <c r="X2099" i="5"/>
  <c r="H2100" i="5"/>
  <c r="I2100" i="5"/>
  <c r="J2100" i="5"/>
  <c r="G2100" i="5"/>
  <c r="F2100" i="5"/>
  <c r="R2100" i="5"/>
  <c r="E2100" i="5"/>
  <c r="X2100" i="5"/>
  <c r="R2101" i="5"/>
  <c r="H2101" i="5"/>
  <c r="F2101" i="5"/>
  <c r="G2101" i="5"/>
  <c r="J2101" i="5"/>
  <c r="I2101" i="5"/>
  <c r="E2101" i="5"/>
  <c r="X2101" i="5"/>
  <c r="R2102" i="5"/>
  <c r="I2102" i="5"/>
  <c r="F2102" i="5"/>
  <c r="G2102" i="5"/>
  <c r="H2102" i="5"/>
  <c r="J2102" i="5"/>
  <c r="E2102" i="5"/>
  <c r="X2102" i="5"/>
  <c r="G2111" i="5"/>
  <c r="J2111" i="5"/>
  <c r="F2111" i="5"/>
  <c r="R2111" i="5"/>
  <c r="H2111" i="5"/>
  <c r="I2111" i="5"/>
  <c r="E2111" i="5"/>
  <c r="X2111" i="5"/>
  <c r="F2112" i="5"/>
  <c r="R2112" i="5"/>
  <c r="J2112" i="5"/>
  <c r="I2112" i="5"/>
  <c r="G2112" i="5"/>
  <c r="H2112" i="5"/>
  <c r="E2112" i="5"/>
  <c r="X2112" i="5"/>
  <c r="H2113" i="5"/>
  <c r="G2113" i="5"/>
  <c r="I2113" i="5"/>
  <c r="F2113" i="5"/>
  <c r="R2113" i="5"/>
  <c r="J2113" i="5"/>
  <c r="E2113" i="5"/>
  <c r="X2113" i="5"/>
  <c r="J2114" i="5"/>
  <c r="I2114" i="5"/>
  <c r="R2114" i="5"/>
  <c r="H2114" i="5"/>
  <c r="F2114" i="5"/>
  <c r="G2114" i="5"/>
  <c r="E2114" i="5"/>
  <c r="X2114" i="5"/>
  <c r="J2115" i="5"/>
  <c r="G2115" i="5"/>
  <c r="F2115" i="5"/>
  <c r="H2115" i="5"/>
  <c r="R2115" i="5"/>
  <c r="I2115" i="5"/>
  <c r="E2115" i="5"/>
  <c r="X2115" i="5"/>
  <c r="F2116" i="5"/>
  <c r="H2116" i="5"/>
  <c r="G2116" i="5"/>
  <c r="R2116" i="5"/>
  <c r="J2116" i="5"/>
  <c r="I2116" i="5"/>
  <c r="E2116" i="5"/>
  <c r="X2116" i="5"/>
  <c r="J2119" i="5"/>
  <c r="H2119" i="5"/>
  <c r="F2119" i="5"/>
  <c r="I2119" i="5"/>
  <c r="R2119" i="5"/>
  <c r="G2119" i="5"/>
  <c r="E2119" i="5"/>
  <c r="X2119" i="5"/>
  <c r="G2120" i="5"/>
  <c r="H2120" i="5"/>
  <c r="R2120" i="5"/>
  <c r="F2120" i="5"/>
  <c r="J2120" i="5"/>
  <c r="I2120" i="5"/>
  <c r="E2120" i="5"/>
  <c r="X2120" i="5"/>
  <c r="R2121" i="5"/>
  <c r="I2121" i="5"/>
  <c r="F2121" i="5"/>
  <c r="H2121" i="5"/>
  <c r="G2121" i="5"/>
  <c r="J2121" i="5"/>
  <c r="E2121" i="5"/>
  <c r="X2121" i="5"/>
  <c r="J2122" i="5"/>
  <c r="F2122" i="5"/>
  <c r="H2122" i="5"/>
  <c r="R2122" i="5"/>
  <c r="I2122" i="5"/>
  <c r="G2122" i="5"/>
  <c r="E2122" i="5"/>
  <c r="X2122" i="5"/>
  <c r="J2123" i="5"/>
  <c r="R2123" i="5"/>
  <c r="G2123" i="5"/>
  <c r="H2123" i="5"/>
  <c r="F2123" i="5"/>
  <c r="I2123" i="5"/>
  <c r="E2123" i="5"/>
  <c r="X2123" i="5"/>
  <c r="H2124" i="5"/>
  <c r="F2124" i="5"/>
  <c r="G2124" i="5"/>
  <c r="J2124" i="5"/>
  <c r="R2124" i="5"/>
  <c r="I2124" i="5"/>
  <c r="E2124" i="5"/>
  <c r="X2124" i="5"/>
  <c r="R2125" i="5"/>
  <c r="F2125" i="5"/>
  <c r="J2125" i="5"/>
  <c r="I2125" i="5"/>
  <c r="H2125" i="5"/>
  <c r="G2125" i="5"/>
  <c r="E2125" i="5"/>
  <c r="X2125" i="5"/>
  <c r="I2135" i="5"/>
  <c r="H2135" i="5"/>
  <c r="G2135" i="5"/>
  <c r="F2135" i="5"/>
  <c r="J2135" i="5"/>
  <c r="R2135" i="5"/>
  <c r="E2135" i="5"/>
  <c r="X2135" i="5"/>
  <c r="R2136" i="5"/>
  <c r="H2136" i="5"/>
  <c r="F2136" i="5"/>
  <c r="I2136" i="5"/>
  <c r="G2136" i="5"/>
  <c r="J2136" i="5"/>
  <c r="E2136" i="5"/>
  <c r="X2136" i="5"/>
  <c r="I2144" i="5"/>
  <c r="G2144" i="5"/>
  <c r="R2144" i="5"/>
  <c r="F2144" i="5"/>
  <c r="H2144" i="5"/>
  <c r="J2144" i="5"/>
  <c r="E2144" i="5"/>
  <c r="X2144" i="5"/>
  <c r="H2145" i="5"/>
  <c r="J2145" i="5"/>
  <c r="F2145" i="5"/>
  <c r="I2145" i="5"/>
  <c r="G2145" i="5"/>
  <c r="R2145" i="5"/>
  <c r="E2145" i="5"/>
  <c r="X2145" i="5"/>
  <c r="H2146" i="5"/>
  <c r="G2146" i="5"/>
  <c r="I2146" i="5"/>
  <c r="F2146" i="5"/>
  <c r="R2146" i="5"/>
  <c r="J2146" i="5"/>
  <c r="E2146" i="5"/>
  <c r="X2146" i="5"/>
  <c r="I2158" i="5"/>
  <c r="H2158" i="5"/>
  <c r="J2158" i="5"/>
  <c r="G2158" i="5"/>
  <c r="R2158" i="5"/>
  <c r="F2158" i="5"/>
  <c r="E2158" i="5"/>
  <c r="X2158" i="5"/>
  <c r="J2159" i="5"/>
  <c r="H2159" i="5"/>
  <c r="R2159" i="5"/>
  <c r="G2159" i="5"/>
  <c r="F2159" i="5"/>
  <c r="I2159" i="5"/>
  <c r="E2159" i="5"/>
  <c r="X2159" i="5"/>
  <c r="F2167" i="5"/>
  <c r="H2167" i="5"/>
  <c r="G2167" i="5"/>
  <c r="I2167" i="5"/>
  <c r="R2167" i="5"/>
  <c r="J2167" i="5"/>
  <c r="E2167" i="5"/>
  <c r="X2167" i="5"/>
  <c r="J2168" i="5"/>
  <c r="F2168" i="5"/>
  <c r="H2168" i="5"/>
  <c r="G2168" i="5"/>
  <c r="R2168" i="5"/>
  <c r="I2168" i="5"/>
  <c r="E2168" i="5"/>
  <c r="X2168" i="5"/>
  <c r="I2169" i="5"/>
  <c r="J2169" i="5"/>
  <c r="F2169" i="5"/>
  <c r="R2169" i="5"/>
  <c r="G2169" i="5"/>
  <c r="H2169" i="5"/>
  <c r="E2169" i="5"/>
  <c r="X2169" i="5"/>
  <c r="J2170" i="5"/>
  <c r="R2170" i="5"/>
  <c r="H2170" i="5"/>
  <c r="G2170" i="5"/>
  <c r="I2170" i="5"/>
  <c r="F2170" i="5"/>
  <c r="E2170" i="5"/>
  <c r="X2170" i="5"/>
  <c r="R2171" i="5"/>
  <c r="F2171" i="5"/>
  <c r="H2171" i="5"/>
  <c r="I2171" i="5"/>
  <c r="G2171" i="5"/>
  <c r="J2171" i="5"/>
  <c r="E2171" i="5"/>
  <c r="X2171" i="5"/>
  <c r="F2172" i="5"/>
  <c r="G2172" i="5"/>
  <c r="R2172" i="5"/>
  <c r="J2172" i="5"/>
  <c r="H2172" i="5"/>
  <c r="I2172" i="5"/>
  <c r="E2172" i="5"/>
  <c r="X2172" i="5"/>
  <c r="R2173" i="5"/>
  <c r="G2173" i="5"/>
  <c r="I2173" i="5"/>
  <c r="F2173" i="5"/>
  <c r="J2173" i="5"/>
  <c r="H2173" i="5"/>
  <c r="E2173" i="5"/>
  <c r="X2173" i="5"/>
  <c r="G2174" i="5"/>
  <c r="I2174" i="5"/>
  <c r="F2174" i="5"/>
  <c r="R2174" i="5"/>
  <c r="J2174" i="5"/>
  <c r="H2174" i="5"/>
  <c r="E2174" i="5"/>
  <c r="X2174" i="5"/>
  <c r="R2175" i="5"/>
  <c r="H2175" i="5"/>
  <c r="F2175" i="5"/>
  <c r="G2175" i="5"/>
  <c r="J2175" i="5"/>
  <c r="I2175" i="5"/>
  <c r="E2175" i="5"/>
  <c r="X2175" i="5"/>
  <c r="H2176" i="5"/>
  <c r="F2176" i="5"/>
  <c r="J2176" i="5"/>
  <c r="I2176" i="5"/>
  <c r="G2176" i="5"/>
  <c r="R2176" i="5"/>
  <c r="E2176" i="5"/>
  <c r="X2176" i="5"/>
  <c r="H2177" i="5"/>
  <c r="R2177" i="5"/>
  <c r="F2177" i="5"/>
  <c r="I2177" i="5"/>
  <c r="J2177" i="5"/>
  <c r="G2177" i="5"/>
  <c r="E2177" i="5"/>
  <c r="X2177" i="5"/>
  <c r="J2186" i="5"/>
  <c r="G2186" i="5"/>
  <c r="F2186" i="5"/>
  <c r="H2186" i="5"/>
  <c r="R2186" i="5"/>
  <c r="E2186" i="5"/>
  <c r="X2186" i="5"/>
  <c r="I2186" i="5"/>
  <c r="R2235" i="5"/>
  <c r="H2235" i="5"/>
  <c r="G2235" i="5"/>
  <c r="J2235" i="5"/>
  <c r="I2235" i="5"/>
  <c r="F2235" i="5"/>
  <c r="E2235" i="5"/>
  <c r="X2235" i="5"/>
  <c r="G2236" i="5"/>
  <c r="H2236" i="5"/>
  <c r="R2236" i="5"/>
  <c r="J2236" i="5"/>
  <c r="I2236" i="5"/>
  <c r="E2236" i="5"/>
  <c r="X2236" i="5"/>
  <c r="F2236" i="5"/>
  <c r="J2237" i="5"/>
  <c r="E2237" i="5"/>
  <c r="X2237" i="5"/>
  <c r="H2237" i="5"/>
  <c r="F2237" i="5"/>
  <c r="I2237" i="5"/>
  <c r="R2237" i="5"/>
  <c r="G2237" i="5"/>
  <c r="J2250" i="5"/>
  <c r="I2250" i="5"/>
  <c r="E2250" i="5"/>
  <c r="X2250" i="5"/>
  <c r="F2250" i="5"/>
  <c r="R2250" i="5"/>
  <c r="H2250" i="5"/>
  <c r="G2250" i="5"/>
  <c r="E2252" i="5"/>
  <c r="X2252" i="5"/>
  <c r="H2252" i="5"/>
  <c r="J2252" i="5"/>
  <c r="F2252" i="5"/>
  <c r="G2252" i="5"/>
  <c r="I2252" i="5"/>
  <c r="R2252" i="5"/>
  <c r="G2281" i="5"/>
  <c r="I2281" i="5"/>
  <c r="E2281" i="5"/>
  <c r="X2281" i="5"/>
  <c r="F2281" i="5"/>
  <c r="R2281" i="5"/>
  <c r="J2281" i="5"/>
  <c r="H2281" i="5"/>
  <c r="H2283" i="5"/>
  <c r="E2283" i="5"/>
  <c r="X2283" i="5"/>
  <c r="G2283" i="5"/>
  <c r="F2283" i="5"/>
  <c r="R2283" i="5"/>
  <c r="J2283" i="5"/>
  <c r="I2283" i="5"/>
  <c r="F2285" i="5"/>
  <c r="E2285" i="5"/>
  <c r="X2285" i="5"/>
  <c r="H2285" i="5"/>
  <c r="I2285" i="5"/>
  <c r="G2285" i="5"/>
  <c r="R2285" i="5"/>
  <c r="J2285" i="5"/>
  <c r="J2300" i="5"/>
  <c r="F2300" i="5"/>
  <c r="G2300" i="5"/>
  <c r="E2300" i="5"/>
  <c r="X2300" i="5"/>
  <c r="H2300" i="5"/>
  <c r="I2300" i="5"/>
  <c r="R2300" i="5"/>
  <c r="G2304" i="5"/>
  <c r="E2304" i="5"/>
  <c r="X2304" i="5"/>
  <c r="F2304" i="5"/>
  <c r="H2304" i="5"/>
  <c r="I2304" i="5"/>
  <c r="J2304" i="5"/>
  <c r="R2304" i="5"/>
  <c r="E2315" i="5"/>
  <c r="X2315" i="5"/>
  <c r="J2315" i="5"/>
  <c r="G2315" i="5"/>
  <c r="R2315" i="5"/>
  <c r="F2315" i="5"/>
  <c r="I2315" i="5"/>
  <c r="H2315" i="5"/>
  <c r="J2317" i="5"/>
  <c r="R2317" i="5"/>
  <c r="E2317" i="5"/>
  <c r="X2317" i="5"/>
  <c r="G2317" i="5"/>
  <c r="I2317" i="5"/>
  <c r="H2317" i="5"/>
  <c r="F2317" i="5"/>
  <c r="E2319" i="5"/>
  <c r="X2319" i="5"/>
  <c r="G2319" i="5"/>
  <c r="J2319" i="5"/>
  <c r="I2319" i="5"/>
  <c r="R2319" i="5"/>
  <c r="H2319" i="5"/>
  <c r="F2319" i="5"/>
  <c r="R2322" i="5"/>
  <c r="I2322" i="5"/>
  <c r="G2322" i="5"/>
  <c r="H2322" i="5"/>
  <c r="J2322" i="5"/>
  <c r="F2322" i="5"/>
  <c r="E2322" i="5"/>
  <c r="X2322" i="5"/>
  <c r="E2187" i="5"/>
  <c r="X2187" i="5"/>
  <c r="I2187" i="5"/>
  <c r="R2187" i="5"/>
  <c r="G2187" i="5"/>
  <c r="F2187" i="5"/>
  <c r="H2187" i="5"/>
  <c r="J2187" i="5"/>
  <c r="F2188" i="5"/>
  <c r="I2188" i="5"/>
  <c r="G2188" i="5"/>
  <c r="J2188" i="5"/>
  <c r="R2188" i="5"/>
  <c r="E2188" i="5"/>
  <c r="X2188" i="5"/>
  <c r="H2188" i="5"/>
  <c r="R2221" i="5"/>
  <c r="J2221" i="5"/>
  <c r="H2221" i="5"/>
  <c r="I2221" i="5"/>
  <c r="E2221" i="5"/>
  <c r="X2221" i="5"/>
  <c r="F2221" i="5"/>
  <c r="G2221" i="5"/>
  <c r="R2234" i="5"/>
  <c r="F2234" i="5"/>
  <c r="G2234" i="5"/>
  <c r="I2234" i="5"/>
  <c r="E2234" i="5"/>
  <c r="X2234" i="5"/>
  <c r="J2234" i="5"/>
  <c r="H2234" i="5"/>
  <c r="G2239" i="5"/>
  <c r="I2239" i="5"/>
  <c r="F2239" i="5"/>
  <c r="E2239" i="5"/>
  <c r="X2239" i="5"/>
  <c r="R2239" i="5"/>
  <c r="J2239" i="5"/>
  <c r="H2239" i="5"/>
  <c r="E2248" i="5"/>
  <c r="X2248" i="5"/>
  <c r="H2248" i="5"/>
  <c r="F2248" i="5"/>
  <c r="I2248" i="5"/>
  <c r="G2248" i="5"/>
  <c r="J2248" i="5"/>
  <c r="R2248" i="5"/>
  <c r="J2249" i="5"/>
  <c r="G2249" i="5"/>
  <c r="I2249" i="5"/>
  <c r="F2249" i="5"/>
  <c r="R2249" i="5"/>
  <c r="E2249" i="5"/>
  <c r="X2249" i="5"/>
  <c r="H2249" i="5"/>
  <c r="I2251" i="5"/>
  <c r="E2251" i="5"/>
  <c r="X2251" i="5"/>
  <c r="G2251" i="5"/>
  <c r="R2251" i="5"/>
  <c r="H2251" i="5"/>
  <c r="J2251" i="5"/>
  <c r="F2251" i="5"/>
  <c r="H2280" i="5"/>
  <c r="J2280" i="5"/>
  <c r="E2280" i="5"/>
  <c r="X2280" i="5"/>
  <c r="R2280" i="5"/>
  <c r="F2280" i="5"/>
  <c r="I2280" i="5"/>
  <c r="G2280" i="5"/>
  <c r="H2282" i="5"/>
  <c r="G2282" i="5"/>
  <c r="I2282" i="5"/>
  <c r="J2282" i="5"/>
  <c r="F2282" i="5"/>
  <c r="R2282" i="5"/>
  <c r="E2282" i="5"/>
  <c r="X2282" i="5"/>
  <c r="J2284" i="5"/>
  <c r="E2284" i="5"/>
  <c r="X2284" i="5"/>
  <c r="G2284" i="5"/>
  <c r="F2284" i="5"/>
  <c r="H2284" i="5"/>
  <c r="R2284" i="5"/>
  <c r="I2284" i="5"/>
  <c r="R2294" i="5"/>
  <c r="E2294" i="5"/>
  <c r="X2294" i="5"/>
  <c r="H2294" i="5"/>
  <c r="J2294" i="5"/>
  <c r="F2294" i="5"/>
  <c r="I2294" i="5"/>
  <c r="G2294" i="5"/>
  <c r="R2299" i="5"/>
  <c r="I2299" i="5"/>
  <c r="F2299" i="5"/>
  <c r="H2299" i="5"/>
  <c r="J2299" i="5"/>
  <c r="G2299" i="5"/>
  <c r="E2299" i="5"/>
  <c r="X2299" i="5"/>
  <c r="F2303" i="5"/>
  <c r="I2303" i="5"/>
  <c r="G2303" i="5"/>
  <c r="R2303" i="5"/>
  <c r="J2303" i="5"/>
  <c r="H2303" i="5"/>
  <c r="E2303" i="5"/>
  <c r="X2303" i="5"/>
  <c r="H2316" i="5"/>
  <c r="R2316" i="5"/>
  <c r="G2316" i="5"/>
  <c r="E2316" i="5"/>
  <c r="X2316" i="5"/>
  <c r="I2316" i="5"/>
  <c r="F2316" i="5"/>
  <c r="J2316" i="5"/>
  <c r="J2321" i="5"/>
  <c r="E2321" i="5"/>
  <c r="X2321" i="5"/>
  <c r="H2321" i="5"/>
  <c r="I2321" i="5"/>
  <c r="F2321" i="5"/>
  <c r="G2321" i="5"/>
  <c r="R2321" i="5"/>
  <c r="G2323" i="5"/>
  <c r="I2323" i="5"/>
  <c r="E2323" i="5"/>
  <c r="X2323" i="5"/>
  <c r="F2323" i="5"/>
  <c r="H2323" i="5"/>
  <c r="J2323" i="5"/>
  <c r="R2323" i="5"/>
  <c r="R499" i="5"/>
  <c r="G499" i="5"/>
  <c r="E499" i="5"/>
  <c r="X499" i="5"/>
  <c r="F499" i="5"/>
  <c r="I499" i="5"/>
  <c r="J499" i="5"/>
  <c r="H499" i="5"/>
  <c r="F600" i="5"/>
  <c r="J600" i="5"/>
  <c r="R600" i="5"/>
  <c r="I600" i="5"/>
  <c r="G600" i="5"/>
  <c r="E600" i="5"/>
  <c r="X600" i="5"/>
  <c r="H600" i="5"/>
  <c r="G114" i="6"/>
  <c r="H114" i="6"/>
  <c r="G116" i="6"/>
  <c r="H116" i="6"/>
  <c r="G117" i="6"/>
  <c r="H117" i="6"/>
  <c r="J601" i="5"/>
  <c r="R601" i="5"/>
  <c r="H601" i="5"/>
  <c r="I601" i="5"/>
  <c r="G601" i="5"/>
  <c r="F601" i="5"/>
  <c r="E601" i="5"/>
  <c r="X601" i="5"/>
  <c r="E602" i="5"/>
  <c r="X602" i="5"/>
  <c r="G602" i="5"/>
  <c r="H602" i="5"/>
  <c r="F602" i="5"/>
  <c r="J602" i="5"/>
  <c r="I602" i="5"/>
  <c r="R602" i="5"/>
  <c r="R603" i="5"/>
  <c r="F603" i="5"/>
  <c r="H603" i="5"/>
  <c r="G603" i="5"/>
  <c r="J603" i="5"/>
  <c r="I603" i="5"/>
  <c r="E603" i="5"/>
  <c r="X603" i="5"/>
  <c r="H604" i="5"/>
  <c r="I604" i="5"/>
  <c r="R604" i="5"/>
  <c r="J604" i="5"/>
  <c r="G604" i="5"/>
  <c r="F604" i="5"/>
  <c r="E604" i="5"/>
  <c r="X604" i="5"/>
  <c r="F605" i="5"/>
  <c r="R605" i="5"/>
  <c r="H605" i="5"/>
  <c r="G605" i="5"/>
  <c r="E605" i="5"/>
  <c r="X605" i="5"/>
  <c r="J605" i="5"/>
  <c r="I605" i="5"/>
  <c r="E606" i="5"/>
  <c r="X606" i="5"/>
  <c r="J606" i="5"/>
  <c r="H606" i="5"/>
  <c r="I606" i="5"/>
  <c r="R606" i="5"/>
  <c r="F606" i="5"/>
  <c r="G606" i="5"/>
  <c r="I607" i="5"/>
  <c r="J607" i="5"/>
  <c r="F607" i="5"/>
  <c r="E607" i="5"/>
  <c r="X607" i="5"/>
  <c r="R607" i="5"/>
  <c r="H607" i="5"/>
  <c r="G607" i="5"/>
  <c r="E608" i="5"/>
  <c r="X608" i="5"/>
  <c r="F608" i="5"/>
  <c r="G608" i="5"/>
  <c r="H608" i="5"/>
  <c r="J608" i="5"/>
  <c r="I608" i="5"/>
  <c r="R608" i="5"/>
  <c r="I609" i="5"/>
  <c r="H609" i="5"/>
  <c r="G609" i="5"/>
  <c r="E609" i="5"/>
  <c r="X609" i="5"/>
  <c r="J609" i="5"/>
  <c r="R609" i="5"/>
  <c r="F609" i="5"/>
  <c r="H610" i="5"/>
  <c r="R610" i="5"/>
  <c r="F610" i="5"/>
  <c r="I610" i="5"/>
  <c r="E610" i="5"/>
  <c r="X610" i="5"/>
  <c r="G610" i="5"/>
  <c r="J610" i="5"/>
  <c r="I611" i="5"/>
  <c r="J611" i="5"/>
  <c r="F611" i="5"/>
  <c r="G611" i="5"/>
  <c r="E611" i="5"/>
  <c r="X611" i="5"/>
  <c r="R611" i="5"/>
  <c r="H611" i="5"/>
  <c r="E612" i="5"/>
  <c r="X612" i="5"/>
  <c r="I612" i="5"/>
  <c r="R612" i="5"/>
  <c r="J612" i="5"/>
  <c r="F612" i="5"/>
  <c r="G612" i="5"/>
  <c r="H612" i="5"/>
  <c r="F613" i="5"/>
  <c r="E613" i="5"/>
  <c r="X613" i="5"/>
  <c r="R613" i="5"/>
  <c r="J613" i="5"/>
  <c r="G613" i="5"/>
  <c r="H613" i="5"/>
  <c r="I613" i="5"/>
  <c r="I614" i="5"/>
  <c r="G614" i="5"/>
  <c r="H614" i="5"/>
  <c r="R614" i="5"/>
  <c r="F614" i="5"/>
  <c r="E614" i="5"/>
  <c r="X614" i="5"/>
  <c r="J614" i="5"/>
  <c r="J615" i="5"/>
  <c r="G615" i="5"/>
  <c r="F615" i="5"/>
  <c r="I615" i="5"/>
  <c r="H615" i="5"/>
  <c r="R615" i="5"/>
  <c r="E615" i="5"/>
  <c r="X615" i="5"/>
  <c r="G616" i="5"/>
  <c r="J616" i="5"/>
  <c r="I616" i="5"/>
  <c r="H616" i="5"/>
  <c r="F616" i="5"/>
  <c r="R616" i="5"/>
  <c r="E616" i="5"/>
  <c r="X616" i="5"/>
  <c r="G617" i="5"/>
  <c r="I617" i="5"/>
  <c r="R617" i="5"/>
  <c r="J617" i="5"/>
  <c r="H617" i="5"/>
  <c r="F617" i="5"/>
  <c r="E617" i="5"/>
  <c r="X617" i="5"/>
  <c r="F618" i="5"/>
  <c r="E618" i="5"/>
  <c r="X618" i="5"/>
  <c r="H618" i="5"/>
  <c r="G618" i="5"/>
  <c r="R618" i="5"/>
  <c r="J618" i="5"/>
  <c r="I618" i="5"/>
  <c r="J619" i="5"/>
  <c r="R619" i="5"/>
  <c r="F619" i="5"/>
  <c r="G619" i="5"/>
  <c r="E619" i="5"/>
  <c r="X619" i="5"/>
  <c r="H619" i="5"/>
  <c r="I619" i="5"/>
  <c r="I620" i="5"/>
  <c r="G620" i="5"/>
  <c r="E620" i="5"/>
  <c r="X620" i="5"/>
  <c r="R620" i="5"/>
  <c r="H620" i="5"/>
  <c r="J620" i="5"/>
  <c r="F620" i="5"/>
  <c r="R621" i="5"/>
  <c r="H621" i="5"/>
  <c r="G621" i="5"/>
  <c r="F621" i="5"/>
  <c r="J621" i="5"/>
  <c r="E621" i="5"/>
  <c r="X621" i="5"/>
  <c r="I621" i="5"/>
  <c r="F622" i="5"/>
  <c r="J622" i="5"/>
  <c r="H622" i="5"/>
  <c r="G622" i="5"/>
  <c r="R622" i="5"/>
  <c r="E622" i="5"/>
  <c r="X622" i="5"/>
  <c r="I622" i="5"/>
  <c r="H623" i="5"/>
  <c r="G623" i="5"/>
  <c r="I623" i="5"/>
  <c r="F623" i="5"/>
  <c r="E623" i="5"/>
  <c r="X623" i="5"/>
  <c r="J623" i="5"/>
  <c r="R623" i="5"/>
  <c r="J624" i="5"/>
  <c r="E624" i="5"/>
  <c r="X624" i="5"/>
  <c r="R624" i="5"/>
  <c r="H624" i="5"/>
  <c r="G624" i="5"/>
  <c r="F624" i="5"/>
  <c r="I624" i="5"/>
  <c r="F625" i="5"/>
  <c r="R625" i="5"/>
  <c r="G625" i="5"/>
  <c r="H625" i="5"/>
  <c r="J625" i="5"/>
  <c r="I625" i="5"/>
  <c r="E625" i="5"/>
  <c r="X625" i="5"/>
  <c r="J626" i="5"/>
  <c r="R626" i="5"/>
  <c r="E626" i="5"/>
  <c r="X626" i="5"/>
  <c r="H626" i="5"/>
  <c r="G626" i="5"/>
  <c r="I626" i="5"/>
  <c r="F626" i="5"/>
  <c r="H627" i="5"/>
  <c r="F627" i="5"/>
  <c r="G627" i="5"/>
  <c r="R627" i="5"/>
  <c r="J627" i="5"/>
  <c r="I627" i="5"/>
  <c r="E627" i="5"/>
  <c r="X627" i="5"/>
  <c r="G628" i="5"/>
  <c r="R628" i="5"/>
  <c r="I628" i="5"/>
  <c r="H628" i="5"/>
  <c r="F628" i="5"/>
  <c r="J628" i="5"/>
  <c r="E628" i="5"/>
  <c r="X628" i="5"/>
  <c r="E629" i="5"/>
  <c r="X629" i="5"/>
  <c r="G629" i="5"/>
  <c r="F629" i="5"/>
  <c r="H629" i="5"/>
  <c r="R629" i="5"/>
  <c r="J629" i="5"/>
  <c r="I629" i="5"/>
  <c r="I630" i="5"/>
  <c r="G630" i="5"/>
  <c r="R630" i="5"/>
  <c r="J630" i="5"/>
  <c r="E630" i="5"/>
  <c r="X630" i="5"/>
  <c r="H630" i="5"/>
  <c r="F630" i="5"/>
  <c r="G631" i="5"/>
  <c r="E631" i="5"/>
  <c r="X631" i="5"/>
  <c r="H631" i="5"/>
  <c r="I631" i="5"/>
  <c r="F631" i="5"/>
  <c r="J631" i="5"/>
  <c r="R631" i="5"/>
  <c r="I632" i="5"/>
  <c r="J632" i="5"/>
  <c r="H632" i="5"/>
  <c r="G632" i="5"/>
  <c r="R632" i="5"/>
  <c r="F632" i="5"/>
  <c r="E632" i="5"/>
  <c r="X632" i="5"/>
  <c r="H634" i="5"/>
  <c r="R634" i="5"/>
  <c r="J634" i="5"/>
  <c r="E634" i="5"/>
  <c r="X634" i="5"/>
  <c r="F634" i="5"/>
  <c r="I634" i="5"/>
  <c r="G634" i="5"/>
  <c r="E635" i="5"/>
  <c r="X635" i="5"/>
  <c r="I635" i="5"/>
  <c r="F635" i="5"/>
  <c r="R635" i="5"/>
  <c r="G635" i="5"/>
  <c r="J635" i="5"/>
  <c r="H635" i="5"/>
  <c r="I636" i="5"/>
  <c r="H636" i="5"/>
  <c r="R636" i="5"/>
  <c r="E636" i="5"/>
  <c r="X636" i="5"/>
  <c r="G636" i="5"/>
  <c r="F636" i="5"/>
  <c r="J636" i="5"/>
  <c r="F637" i="5"/>
  <c r="E637" i="5"/>
  <c r="X637" i="5"/>
  <c r="H637" i="5"/>
  <c r="R637" i="5"/>
  <c r="G637" i="5"/>
  <c r="J637" i="5"/>
  <c r="I637" i="5"/>
  <c r="E638" i="5"/>
  <c r="X638" i="5"/>
  <c r="G638" i="5"/>
  <c r="I638" i="5"/>
  <c r="H638" i="5"/>
  <c r="F638" i="5"/>
  <c r="J638" i="5"/>
  <c r="R638" i="5"/>
  <c r="E639" i="5"/>
  <c r="X639" i="5"/>
  <c r="F639" i="5"/>
  <c r="J639" i="5"/>
  <c r="G639" i="5"/>
  <c r="I639" i="5"/>
  <c r="R639" i="5"/>
  <c r="H639" i="5"/>
  <c r="F640" i="5"/>
  <c r="J640" i="5"/>
  <c r="G640" i="5"/>
  <c r="H640" i="5"/>
  <c r="I640" i="5"/>
  <c r="R640" i="5"/>
  <c r="E640" i="5"/>
  <c r="X640" i="5"/>
  <c r="H641" i="5"/>
  <c r="G641" i="5"/>
  <c r="J641" i="5"/>
  <c r="I641" i="5"/>
  <c r="F641" i="5"/>
  <c r="R641" i="5"/>
  <c r="E641" i="5"/>
  <c r="X641" i="5"/>
  <c r="J642" i="5"/>
  <c r="G642" i="5"/>
  <c r="E642" i="5"/>
  <c r="X642" i="5"/>
  <c r="I642" i="5"/>
  <c r="F642" i="5"/>
  <c r="H642" i="5"/>
  <c r="R642" i="5"/>
  <c r="H643" i="5"/>
  <c r="G643" i="5"/>
  <c r="R643" i="5"/>
  <c r="I643" i="5"/>
  <c r="F643" i="5"/>
  <c r="J643" i="5"/>
  <c r="E643" i="5"/>
  <c r="X643" i="5"/>
  <c r="R644" i="5"/>
  <c r="G644" i="5"/>
  <c r="F644" i="5"/>
  <c r="E644" i="5"/>
  <c r="X644" i="5"/>
  <c r="J644" i="5"/>
  <c r="I644" i="5"/>
  <c r="H644" i="5"/>
  <c r="F645" i="5"/>
  <c r="E645" i="5"/>
  <c r="X645" i="5"/>
  <c r="J645" i="5"/>
  <c r="G645" i="5"/>
  <c r="I645" i="5"/>
  <c r="R645" i="5"/>
  <c r="H645" i="5"/>
  <c r="G646" i="5"/>
  <c r="H646" i="5"/>
  <c r="F646" i="5"/>
  <c r="J646" i="5"/>
  <c r="I646" i="5"/>
  <c r="R646" i="5"/>
  <c r="E646" i="5"/>
  <c r="X646" i="5"/>
  <c r="I647" i="5"/>
  <c r="G647" i="5"/>
  <c r="H647" i="5"/>
  <c r="F647" i="5"/>
  <c r="J647" i="5"/>
  <c r="R647" i="5"/>
  <c r="E647" i="5"/>
  <c r="X647" i="5"/>
  <c r="I648" i="5"/>
  <c r="G648" i="5"/>
  <c r="E648" i="5"/>
  <c r="X648" i="5"/>
  <c r="H648" i="5"/>
  <c r="F648" i="5"/>
  <c r="J648" i="5"/>
  <c r="R648" i="5"/>
  <c r="E649" i="5"/>
  <c r="X649" i="5"/>
  <c r="J649" i="5"/>
  <c r="I649" i="5"/>
  <c r="H649" i="5"/>
  <c r="F649" i="5"/>
  <c r="R649" i="5"/>
  <c r="G649" i="5"/>
  <c r="F650" i="5"/>
  <c r="H650" i="5"/>
  <c r="J650" i="5"/>
  <c r="E650" i="5"/>
  <c r="X650" i="5"/>
  <c r="G650" i="5"/>
  <c r="I650" i="5"/>
  <c r="R650" i="5"/>
  <c r="J651" i="5"/>
  <c r="I651" i="5"/>
  <c r="E651" i="5"/>
  <c r="X651" i="5"/>
  <c r="F651" i="5"/>
  <c r="G651" i="5"/>
  <c r="R651" i="5"/>
  <c r="H651" i="5"/>
  <c r="R652" i="5"/>
  <c r="G652" i="5"/>
  <c r="H652" i="5"/>
  <c r="J652" i="5"/>
  <c r="F652" i="5"/>
  <c r="I652" i="5"/>
  <c r="E652" i="5"/>
  <c r="X652" i="5"/>
  <c r="J653" i="5"/>
  <c r="G653" i="5"/>
  <c r="F653" i="5"/>
  <c r="I653" i="5"/>
  <c r="R653" i="5"/>
  <c r="H653" i="5"/>
  <c r="E653" i="5"/>
  <c r="X653" i="5"/>
  <c r="E654" i="5"/>
  <c r="X654" i="5"/>
  <c r="F654" i="5"/>
  <c r="G654" i="5"/>
  <c r="H654" i="5"/>
  <c r="R654" i="5"/>
  <c r="J654" i="5"/>
  <c r="I654" i="5"/>
  <c r="R655" i="5"/>
  <c r="G655" i="5"/>
  <c r="I655" i="5"/>
  <c r="H655" i="5"/>
  <c r="F655" i="5"/>
  <c r="E655" i="5"/>
  <c r="X655" i="5"/>
  <c r="J655" i="5"/>
  <c r="G656" i="5"/>
  <c r="R656" i="5"/>
  <c r="F656" i="5"/>
  <c r="I656" i="5"/>
  <c r="H656" i="5"/>
  <c r="E656" i="5"/>
  <c r="X656" i="5"/>
  <c r="J656" i="5"/>
  <c r="J657" i="5"/>
  <c r="R657" i="5"/>
  <c r="H657" i="5"/>
  <c r="I657" i="5"/>
  <c r="G657" i="5"/>
  <c r="F657" i="5"/>
  <c r="E657" i="5"/>
  <c r="X657" i="5"/>
  <c r="R658" i="5"/>
  <c r="J658" i="5"/>
  <c r="F658" i="5"/>
  <c r="I658" i="5"/>
  <c r="H658" i="5"/>
  <c r="E658" i="5"/>
  <c r="X658" i="5"/>
  <c r="G658" i="5"/>
  <c r="H659" i="5"/>
  <c r="J659" i="5"/>
  <c r="F659" i="5"/>
  <c r="R659" i="5"/>
  <c r="E659" i="5"/>
  <c r="X659" i="5"/>
  <c r="I659" i="5"/>
  <c r="G659" i="5"/>
  <c r="G660" i="5"/>
  <c r="F660" i="5"/>
  <c r="E660" i="5"/>
  <c r="X660" i="5"/>
  <c r="J660" i="5"/>
  <c r="R660" i="5"/>
  <c r="I660" i="5"/>
  <c r="H660" i="5"/>
  <c r="R661" i="5"/>
  <c r="I661" i="5"/>
  <c r="H661" i="5"/>
  <c r="E661" i="5"/>
  <c r="X661" i="5"/>
  <c r="J661" i="5"/>
  <c r="F661" i="5"/>
  <c r="G661" i="5"/>
  <c r="I662" i="5"/>
  <c r="E662" i="5"/>
  <c r="X662" i="5"/>
  <c r="R662" i="5"/>
  <c r="F662" i="5"/>
  <c r="J662" i="5"/>
  <c r="H662" i="5"/>
  <c r="G662" i="5"/>
  <c r="H663" i="5"/>
  <c r="G663" i="5"/>
  <c r="J663" i="5"/>
  <c r="R663" i="5"/>
  <c r="I663" i="5"/>
  <c r="E663" i="5"/>
  <c r="X663" i="5"/>
  <c r="F663" i="5"/>
  <c r="F664" i="5"/>
  <c r="G664" i="5"/>
  <c r="H664" i="5"/>
  <c r="J664" i="5"/>
  <c r="R664" i="5"/>
  <c r="I664" i="5"/>
  <c r="E664" i="5"/>
  <c r="X664" i="5"/>
  <c r="H665" i="5"/>
  <c r="G665" i="5"/>
  <c r="R665" i="5"/>
  <c r="E665" i="5"/>
  <c r="X665" i="5"/>
  <c r="J665" i="5"/>
  <c r="I665" i="5"/>
  <c r="F665" i="5"/>
  <c r="E666" i="5"/>
  <c r="X666" i="5"/>
  <c r="J666" i="5"/>
  <c r="G666" i="5"/>
  <c r="F666" i="5"/>
  <c r="H666" i="5"/>
  <c r="R666" i="5"/>
  <c r="I666" i="5"/>
  <c r="F667" i="5"/>
  <c r="G667" i="5"/>
  <c r="H667" i="5"/>
  <c r="J667" i="5"/>
  <c r="R667" i="5"/>
  <c r="I667" i="5"/>
  <c r="E667" i="5"/>
  <c r="X667" i="5"/>
  <c r="G668" i="5"/>
  <c r="H668" i="5"/>
  <c r="E668" i="5"/>
  <c r="X668" i="5"/>
  <c r="R668" i="5"/>
  <c r="F668" i="5"/>
  <c r="J668" i="5"/>
  <c r="I668" i="5"/>
  <c r="G669" i="5"/>
  <c r="E669" i="5"/>
  <c r="X669" i="5"/>
  <c r="H669" i="5"/>
  <c r="R669" i="5"/>
  <c r="J669" i="5"/>
  <c r="I669" i="5"/>
  <c r="F669" i="5"/>
  <c r="J671" i="5"/>
  <c r="E671" i="5"/>
  <c r="X671" i="5"/>
  <c r="R671" i="5"/>
  <c r="H671" i="5"/>
  <c r="G671" i="5"/>
  <c r="I671" i="5"/>
  <c r="F671" i="5"/>
  <c r="E672" i="5"/>
  <c r="X672" i="5"/>
  <c r="J672" i="5"/>
  <c r="I672" i="5"/>
  <c r="G672" i="5"/>
  <c r="F672" i="5"/>
  <c r="R672" i="5"/>
  <c r="H672" i="5"/>
  <c r="G674" i="5"/>
  <c r="I674" i="5"/>
  <c r="J674" i="5"/>
  <c r="F674" i="5"/>
  <c r="H674" i="5"/>
  <c r="R674" i="5"/>
  <c r="E674" i="5"/>
  <c r="X674" i="5"/>
  <c r="E675" i="5"/>
  <c r="X675" i="5"/>
  <c r="J675" i="5"/>
  <c r="F675" i="5"/>
  <c r="I675" i="5"/>
  <c r="R675" i="5"/>
  <c r="H675" i="5"/>
  <c r="G675" i="5"/>
  <c r="G676" i="5"/>
  <c r="J676" i="5"/>
  <c r="R676" i="5"/>
  <c r="F676" i="5"/>
  <c r="H676" i="5"/>
  <c r="I676" i="5"/>
  <c r="E676" i="5"/>
  <c r="X676" i="5"/>
  <c r="E677" i="5"/>
  <c r="X677" i="5"/>
  <c r="G677" i="5"/>
  <c r="J677" i="5"/>
  <c r="H677" i="5"/>
  <c r="R677" i="5"/>
  <c r="I677" i="5"/>
  <c r="F677" i="5"/>
  <c r="G678" i="5"/>
  <c r="E678" i="5"/>
  <c r="X678" i="5"/>
  <c r="F678" i="5"/>
  <c r="R678" i="5"/>
  <c r="I678" i="5"/>
  <c r="J678" i="5"/>
  <c r="H678" i="5"/>
  <c r="H679" i="5"/>
  <c r="J679" i="5"/>
  <c r="E679" i="5"/>
  <c r="X679" i="5"/>
  <c r="R679" i="5"/>
  <c r="F679" i="5"/>
  <c r="G679" i="5"/>
  <c r="I679" i="5"/>
  <c r="R680" i="5"/>
  <c r="G680" i="5"/>
  <c r="E680" i="5"/>
  <c r="X680" i="5"/>
  <c r="H680" i="5"/>
  <c r="J680" i="5"/>
  <c r="F680" i="5"/>
  <c r="I680" i="5"/>
  <c r="H681" i="5"/>
  <c r="R681" i="5"/>
  <c r="I681" i="5"/>
  <c r="F681" i="5"/>
  <c r="J681" i="5"/>
  <c r="E681" i="5"/>
  <c r="X681" i="5"/>
  <c r="G681" i="5"/>
  <c r="F682" i="5"/>
  <c r="I682" i="5"/>
  <c r="R682" i="5"/>
  <c r="H682" i="5"/>
  <c r="G682" i="5"/>
  <c r="E682" i="5"/>
  <c r="X682" i="5"/>
  <c r="J682" i="5"/>
  <c r="G683" i="5"/>
  <c r="H683" i="5"/>
  <c r="E683" i="5"/>
  <c r="X683" i="5"/>
  <c r="J683" i="5"/>
  <c r="I683" i="5"/>
  <c r="R683" i="5"/>
  <c r="F683" i="5"/>
  <c r="R684" i="5"/>
  <c r="H684" i="5"/>
  <c r="G684" i="5"/>
  <c r="J684" i="5"/>
  <c r="F684" i="5"/>
  <c r="E684" i="5"/>
  <c r="X684" i="5"/>
  <c r="I684" i="5"/>
  <c r="R685" i="5"/>
  <c r="J685" i="5"/>
  <c r="G685" i="5"/>
  <c r="F685" i="5"/>
  <c r="E685" i="5"/>
  <c r="X685" i="5"/>
  <c r="H685" i="5"/>
  <c r="I685" i="5"/>
  <c r="F686" i="5"/>
  <c r="R686" i="5"/>
  <c r="H686" i="5"/>
  <c r="I686" i="5"/>
  <c r="G686" i="5"/>
  <c r="J686" i="5"/>
  <c r="E686" i="5"/>
  <c r="X686" i="5"/>
  <c r="H687" i="5"/>
  <c r="R687" i="5"/>
  <c r="F687" i="5"/>
  <c r="E687" i="5"/>
  <c r="X687" i="5"/>
  <c r="I687" i="5"/>
  <c r="G687" i="5"/>
  <c r="J687" i="5"/>
  <c r="R688" i="5"/>
  <c r="E688" i="5"/>
  <c r="X688" i="5"/>
  <c r="I688" i="5"/>
  <c r="G688" i="5"/>
  <c r="H688" i="5"/>
  <c r="F688" i="5"/>
  <c r="J688" i="5"/>
  <c r="J689" i="5"/>
  <c r="R689" i="5"/>
  <c r="E689" i="5"/>
  <c r="X689" i="5"/>
  <c r="H689" i="5"/>
  <c r="I689" i="5"/>
  <c r="G689" i="5"/>
  <c r="F689" i="5"/>
  <c r="F690" i="5"/>
  <c r="H690" i="5"/>
  <c r="I690" i="5"/>
  <c r="R690" i="5"/>
  <c r="E690" i="5"/>
  <c r="X690" i="5"/>
  <c r="G690" i="5"/>
  <c r="J690" i="5"/>
  <c r="F691" i="5"/>
  <c r="H691" i="5"/>
  <c r="I691" i="5"/>
  <c r="J691" i="5"/>
  <c r="R691" i="5"/>
  <c r="E691" i="5"/>
  <c r="X691" i="5"/>
  <c r="G691" i="5"/>
  <c r="G692" i="5"/>
  <c r="I692" i="5"/>
  <c r="J692" i="5"/>
  <c r="E692" i="5"/>
  <c r="X692" i="5"/>
  <c r="R692" i="5"/>
  <c r="H692" i="5"/>
  <c r="F692" i="5"/>
  <c r="H693" i="5"/>
  <c r="G693" i="5"/>
  <c r="E693" i="5"/>
  <c r="X693" i="5"/>
  <c r="R693" i="5"/>
  <c r="J693" i="5"/>
  <c r="I693" i="5"/>
  <c r="F693" i="5"/>
  <c r="I694" i="5"/>
  <c r="G694" i="5"/>
  <c r="J694" i="5"/>
  <c r="F694" i="5"/>
  <c r="R694" i="5"/>
  <c r="E694" i="5"/>
  <c r="X694" i="5"/>
  <c r="H694" i="5"/>
  <c r="I695" i="5"/>
  <c r="E695" i="5"/>
  <c r="X695" i="5"/>
  <c r="F695" i="5"/>
  <c r="H695" i="5"/>
  <c r="G695" i="5"/>
  <c r="J695" i="5"/>
  <c r="R695" i="5"/>
  <c r="H696" i="5"/>
  <c r="G696" i="5"/>
  <c r="E696" i="5"/>
  <c r="X696" i="5"/>
  <c r="J696" i="5"/>
  <c r="R696" i="5"/>
  <c r="I696" i="5"/>
  <c r="F696" i="5"/>
  <c r="E697" i="5"/>
  <c r="X697" i="5"/>
  <c r="R697" i="5"/>
  <c r="I697" i="5"/>
  <c r="G697" i="5"/>
  <c r="H697" i="5"/>
  <c r="F697" i="5"/>
  <c r="J697" i="5"/>
  <c r="J698" i="5"/>
  <c r="I698" i="5"/>
  <c r="H698" i="5"/>
  <c r="F698" i="5"/>
  <c r="G698" i="5"/>
  <c r="E698" i="5"/>
  <c r="X698" i="5"/>
  <c r="R698" i="5"/>
  <c r="F699" i="5"/>
  <c r="J699" i="5"/>
  <c r="I699" i="5"/>
  <c r="G699" i="5"/>
  <c r="R699" i="5"/>
  <c r="H699" i="5"/>
  <c r="E699" i="5"/>
  <c r="X699" i="5"/>
  <c r="J700" i="5"/>
  <c r="I700" i="5"/>
  <c r="E700" i="5"/>
  <c r="X700" i="5"/>
  <c r="R700" i="5"/>
  <c r="F700" i="5"/>
  <c r="G700" i="5"/>
  <c r="H700" i="5"/>
  <c r="F701" i="5"/>
  <c r="E701" i="5"/>
  <c r="X701" i="5"/>
  <c r="G701" i="5"/>
  <c r="I701" i="5"/>
  <c r="J701" i="5"/>
  <c r="H701" i="5"/>
  <c r="R701" i="5"/>
  <c r="I702" i="5"/>
  <c r="E702" i="5"/>
  <c r="X702" i="5"/>
  <c r="R702" i="5"/>
  <c r="J702" i="5"/>
  <c r="F702" i="5"/>
  <c r="H702" i="5"/>
  <c r="G702" i="5"/>
  <c r="F703" i="5"/>
  <c r="G703" i="5"/>
  <c r="H703" i="5"/>
  <c r="R703" i="5"/>
  <c r="J703" i="5"/>
  <c r="I703" i="5"/>
  <c r="E703" i="5"/>
  <c r="X703" i="5"/>
  <c r="E704" i="5"/>
  <c r="X704" i="5"/>
  <c r="R704" i="5"/>
  <c r="F704" i="5"/>
  <c r="G704" i="5"/>
  <c r="J704" i="5"/>
  <c r="H704" i="5"/>
  <c r="I704" i="5"/>
  <c r="H705" i="5"/>
  <c r="R705" i="5"/>
  <c r="F705" i="5"/>
  <c r="G705" i="5"/>
  <c r="E705" i="5"/>
  <c r="X705" i="5"/>
  <c r="J705" i="5"/>
  <c r="I705" i="5"/>
  <c r="G706" i="5"/>
  <c r="H706" i="5"/>
  <c r="I706" i="5"/>
  <c r="J706" i="5"/>
  <c r="F706" i="5"/>
  <c r="E706" i="5"/>
  <c r="X706" i="5"/>
  <c r="R706" i="5"/>
  <c r="J707" i="5"/>
  <c r="I707" i="5"/>
  <c r="F707" i="5"/>
  <c r="G707" i="5"/>
  <c r="H707" i="5"/>
  <c r="R707" i="5"/>
  <c r="E707" i="5"/>
  <c r="X707" i="5"/>
  <c r="E708" i="5"/>
  <c r="X708" i="5"/>
  <c r="H708" i="5"/>
  <c r="F708" i="5"/>
  <c r="R708" i="5"/>
  <c r="J708" i="5"/>
  <c r="G708" i="5"/>
  <c r="I708" i="5"/>
  <c r="R709" i="5"/>
  <c r="E709" i="5"/>
  <c r="X709" i="5"/>
  <c r="J709" i="5"/>
  <c r="F709" i="5"/>
  <c r="I709" i="5"/>
  <c r="H709" i="5"/>
  <c r="G709" i="5"/>
  <c r="I710" i="5"/>
  <c r="J710" i="5"/>
  <c r="F710" i="5"/>
  <c r="E710" i="5"/>
  <c r="X710" i="5"/>
  <c r="R710" i="5"/>
  <c r="G710" i="5"/>
  <c r="H710" i="5"/>
  <c r="F711" i="5"/>
  <c r="H711" i="5"/>
  <c r="R711" i="5"/>
  <c r="I711" i="5"/>
  <c r="E711" i="5"/>
  <c r="X711" i="5"/>
  <c r="G711" i="5"/>
  <c r="J711" i="5"/>
  <c r="I712" i="5"/>
  <c r="G712" i="5"/>
  <c r="J712" i="5"/>
  <c r="F712" i="5"/>
  <c r="H712" i="5"/>
  <c r="R712" i="5"/>
  <c r="E712" i="5"/>
  <c r="X712" i="5"/>
  <c r="E714" i="5"/>
  <c r="X714" i="5"/>
  <c r="J714" i="5"/>
  <c r="I714" i="5"/>
  <c r="F714" i="5"/>
  <c r="H714" i="5"/>
  <c r="G714" i="5"/>
  <c r="R714" i="5"/>
  <c r="G715" i="5"/>
  <c r="R715" i="5"/>
  <c r="I715" i="5"/>
  <c r="H715" i="5"/>
  <c r="J715" i="5"/>
  <c r="E715" i="5"/>
  <c r="X715" i="5"/>
  <c r="F715" i="5"/>
  <c r="J716" i="5"/>
  <c r="H716" i="5"/>
  <c r="R716" i="5"/>
  <c r="I716" i="5"/>
  <c r="G716" i="5"/>
  <c r="E716" i="5"/>
  <c r="X716" i="5"/>
  <c r="F716" i="5"/>
  <c r="J717" i="5"/>
  <c r="H717" i="5"/>
  <c r="I717" i="5"/>
  <c r="G717" i="5"/>
  <c r="F717" i="5"/>
  <c r="R717" i="5"/>
  <c r="E717" i="5"/>
  <c r="X717" i="5"/>
  <c r="F718" i="5"/>
  <c r="R718" i="5"/>
  <c r="H718" i="5"/>
  <c r="G718" i="5"/>
  <c r="I718" i="5"/>
  <c r="J718" i="5"/>
  <c r="E718" i="5"/>
  <c r="X718" i="5"/>
  <c r="F719" i="5"/>
  <c r="H719" i="5"/>
  <c r="I719" i="5"/>
  <c r="R719" i="5"/>
  <c r="G719" i="5"/>
  <c r="E719" i="5"/>
  <c r="X719" i="5"/>
  <c r="J719" i="5"/>
  <c r="G720" i="5"/>
  <c r="F720" i="5"/>
  <c r="R720" i="5"/>
  <c r="J720" i="5"/>
  <c r="I720" i="5"/>
  <c r="E720" i="5"/>
  <c r="X720" i="5"/>
  <c r="H720" i="5"/>
  <c r="R722" i="5"/>
  <c r="I722" i="5"/>
  <c r="J722" i="5"/>
  <c r="G722" i="5"/>
  <c r="F722" i="5"/>
  <c r="H722" i="5"/>
  <c r="E722" i="5"/>
  <c r="X722" i="5"/>
  <c r="H723" i="5"/>
  <c r="I723" i="5"/>
  <c r="G723" i="5"/>
  <c r="R723" i="5"/>
  <c r="J723" i="5"/>
  <c r="E723" i="5"/>
  <c r="X723" i="5"/>
  <c r="F723" i="5"/>
  <c r="E724" i="5"/>
  <c r="X724" i="5"/>
  <c r="I724" i="5"/>
  <c r="H724" i="5"/>
  <c r="G724" i="5"/>
  <c r="J724" i="5"/>
  <c r="F724" i="5"/>
  <c r="R724" i="5"/>
  <c r="H725" i="5"/>
  <c r="E725" i="5"/>
  <c r="X725" i="5"/>
  <c r="I725" i="5"/>
  <c r="G725" i="5"/>
  <c r="F725" i="5"/>
  <c r="J725" i="5"/>
  <c r="R725" i="5"/>
  <c r="G726" i="5"/>
  <c r="J726" i="5"/>
  <c r="E726" i="5"/>
  <c r="X726" i="5"/>
  <c r="I726" i="5"/>
  <c r="F726" i="5"/>
  <c r="R726" i="5"/>
  <c r="H726" i="5"/>
  <c r="J727" i="5"/>
  <c r="R727" i="5"/>
  <c r="F727" i="5"/>
  <c r="H727" i="5"/>
  <c r="I727" i="5"/>
  <c r="G727" i="5"/>
  <c r="E727" i="5"/>
  <c r="X727" i="5"/>
  <c r="I728" i="5"/>
  <c r="R728" i="5"/>
  <c r="H728" i="5"/>
  <c r="G728" i="5"/>
  <c r="J728" i="5"/>
  <c r="F728" i="5"/>
  <c r="E728" i="5"/>
  <c r="X728" i="5"/>
  <c r="G729" i="5"/>
  <c r="E729" i="5"/>
  <c r="X729" i="5"/>
  <c r="H729" i="5"/>
  <c r="R729" i="5"/>
  <c r="J729" i="5"/>
  <c r="F729" i="5"/>
  <c r="I729" i="5"/>
  <c r="I730" i="5"/>
  <c r="F730" i="5"/>
  <c r="G730" i="5"/>
  <c r="H730" i="5"/>
  <c r="J730" i="5"/>
  <c r="E730" i="5"/>
  <c r="X730" i="5"/>
  <c r="R730" i="5"/>
  <c r="J731" i="5"/>
  <c r="H731" i="5"/>
  <c r="I731" i="5"/>
  <c r="G731" i="5"/>
  <c r="R731" i="5"/>
  <c r="F731" i="5"/>
  <c r="E731" i="5"/>
  <c r="X731" i="5"/>
  <c r="E732" i="5"/>
  <c r="X732" i="5"/>
  <c r="H732" i="5"/>
  <c r="G732" i="5"/>
  <c r="I732" i="5"/>
  <c r="R732" i="5"/>
  <c r="F732" i="5"/>
  <c r="J732" i="5"/>
  <c r="H733" i="5"/>
  <c r="F733" i="5"/>
  <c r="I733" i="5"/>
  <c r="R733" i="5"/>
  <c r="J733" i="5"/>
  <c r="G733" i="5"/>
  <c r="E733" i="5"/>
  <c r="X733" i="5"/>
  <c r="H735" i="5"/>
  <c r="E735" i="5"/>
  <c r="X735" i="5"/>
  <c r="R735" i="5"/>
  <c r="J735" i="5"/>
  <c r="G735" i="5"/>
  <c r="F735" i="5"/>
  <c r="I735" i="5"/>
  <c r="R736" i="5"/>
  <c r="I736" i="5"/>
  <c r="F736" i="5"/>
  <c r="H736" i="5"/>
  <c r="E736" i="5"/>
  <c r="X736" i="5"/>
  <c r="J736" i="5"/>
  <c r="G736" i="5"/>
  <c r="F737" i="5"/>
  <c r="G737" i="5"/>
  <c r="E737" i="5"/>
  <c r="X737" i="5"/>
  <c r="J737" i="5"/>
  <c r="H737" i="5"/>
  <c r="R737" i="5"/>
  <c r="I737" i="5"/>
  <c r="E738" i="5"/>
  <c r="X738" i="5"/>
  <c r="H738" i="5"/>
  <c r="I738" i="5"/>
  <c r="G738" i="5"/>
  <c r="J738" i="5"/>
  <c r="F738" i="5"/>
  <c r="R738" i="5"/>
  <c r="G739" i="5"/>
  <c r="F739" i="5"/>
  <c r="J739" i="5"/>
  <c r="H739" i="5"/>
  <c r="R739" i="5"/>
  <c r="I739" i="5"/>
  <c r="E739" i="5"/>
  <c r="X739" i="5"/>
  <c r="R740" i="5"/>
  <c r="G740" i="5"/>
  <c r="F740" i="5"/>
  <c r="H740" i="5"/>
  <c r="J740" i="5"/>
  <c r="I740" i="5"/>
  <c r="E740" i="5"/>
  <c r="X740" i="5"/>
  <c r="I741" i="5"/>
  <c r="F741" i="5"/>
  <c r="J741" i="5"/>
  <c r="R741" i="5"/>
  <c r="G741" i="5"/>
  <c r="H741" i="5"/>
  <c r="E741" i="5"/>
  <c r="X741" i="5"/>
  <c r="F742" i="5"/>
  <c r="H742" i="5"/>
  <c r="G742" i="5"/>
  <c r="R742" i="5"/>
  <c r="E742" i="5"/>
  <c r="X742" i="5"/>
  <c r="I742" i="5"/>
  <c r="J742" i="5"/>
  <c r="G743" i="5"/>
  <c r="H743" i="5"/>
  <c r="F743" i="5"/>
  <c r="I743" i="5"/>
  <c r="R743" i="5"/>
  <c r="E743" i="5"/>
  <c r="X743" i="5"/>
  <c r="J743" i="5"/>
  <c r="E744" i="5"/>
  <c r="X744" i="5"/>
  <c r="J744" i="5"/>
  <c r="I744" i="5"/>
  <c r="H744" i="5"/>
  <c r="F744" i="5"/>
  <c r="R744" i="5"/>
  <c r="G744" i="5"/>
  <c r="H746" i="5"/>
  <c r="G746" i="5"/>
  <c r="F746" i="5"/>
  <c r="I746" i="5"/>
  <c r="J746" i="5"/>
  <c r="R746" i="5"/>
  <c r="E746" i="5"/>
  <c r="X746" i="5"/>
  <c r="F747" i="5"/>
  <c r="R747" i="5"/>
  <c r="G747" i="5"/>
  <c r="I747" i="5"/>
  <c r="H747" i="5"/>
  <c r="J747" i="5"/>
  <c r="E747" i="5"/>
  <c r="X747" i="5"/>
  <c r="R748" i="5"/>
  <c r="E748" i="5"/>
  <c r="X748" i="5"/>
  <c r="J748" i="5"/>
  <c r="I748" i="5"/>
  <c r="H748" i="5"/>
  <c r="F748" i="5"/>
  <c r="G748" i="5"/>
  <c r="E749" i="5"/>
  <c r="X749" i="5"/>
  <c r="F749" i="5"/>
  <c r="R749" i="5"/>
  <c r="G749" i="5"/>
  <c r="I749" i="5"/>
  <c r="H749" i="5"/>
  <c r="J749" i="5"/>
  <c r="G750" i="5"/>
  <c r="F750" i="5"/>
  <c r="I750" i="5"/>
  <c r="R750" i="5"/>
  <c r="H750" i="5"/>
  <c r="E750" i="5"/>
  <c r="X750" i="5"/>
  <c r="J750" i="5"/>
  <c r="F751" i="5"/>
  <c r="E751" i="5"/>
  <c r="X751" i="5"/>
  <c r="H751" i="5"/>
  <c r="G751" i="5"/>
  <c r="R751" i="5"/>
  <c r="I751" i="5"/>
  <c r="J751" i="5"/>
  <c r="G752" i="5"/>
  <c r="H752" i="5"/>
  <c r="J752" i="5"/>
  <c r="R752" i="5"/>
  <c r="F752" i="5"/>
  <c r="E752" i="5"/>
  <c r="X752" i="5"/>
  <c r="I752" i="5"/>
  <c r="H754" i="5"/>
  <c r="G754" i="5"/>
  <c r="J754" i="5"/>
  <c r="E754" i="5"/>
  <c r="X754" i="5"/>
  <c r="F754" i="5"/>
  <c r="R754" i="5"/>
  <c r="I754" i="5"/>
  <c r="J755" i="5"/>
  <c r="R755" i="5"/>
  <c r="H755" i="5"/>
  <c r="G755" i="5"/>
  <c r="F755" i="5"/>
  <c r="I755" i="5"/>
  <c r="E755" i="5"/>
  <c r="X755" i="5"/>
  <c r="J756" i="5"/>
  <c r="R756" i="5"/>
  <c r="F756" i="5"/>
  <c r="H756" i="5"/>
  <c r="G756" i="5"/>
  <c r="I756" i="5"/>
  <c r="E756" i="5"/>
  <c r="X756" i="5"/>
  <c r="R757" i="5"/>
  <c r="G757" i="5"/>
  <c r="J757" i="5"/>
  <c r="H757" i="5"/>
  <c r="F757" i="5"/>
  <c r="I757" i="5"/>
  <c r="E757" i="5"/>
  <c r="X757" i="5"/>
  <c r="R759" i="5"/>
  <c r="I759" i="5"/>
  <c r="G759" i="5"/>
  <c r="F759" i="5"/>
  <c r="H759" i="5"/>
  <c r="J759" i="5"/>
  <c r="E759" i="5"/>
  <c r="X759" i="5"/>
  <c r="J760" i="5"/>
  <c r="R760" i="5"/>
  <c r="I760" i="5"/>
  <c r="G760" i="5"/>
  <c r="E760" i="5"/>
  <c r="X760" i="5"/>
  <c r="F760" i="5"/>
  <c r="H760" i="5"/>
  <c r="F762" i="5"/>
  <c r="E762" i="5"/>
  <c r="X762" i="5"/>
  <c r="J762" i="5"/>
  <c r="R762" i="5"/>
  <c r="I762" i="5"/>
  <c r="H762" i="5"/>
  <c r="G762" i="5"/>
  <c r="H763" i="5"/>
  <c r="R763" i="5"/>
  <c r="I763" i="5"/>
  <c r="J763" i="5"/>
  <c r="F763" i="5"/>
  <c r="G763" i="5"/>
  <c r="E763" i="5"/>
  <c r="X763" i="5"/>
  <c r="J764" i="5"/>
  <c r="E764" i="5"/>
  <c r="X764" i="5"/>
  <c r="G764" i="5"/>
  <c r="I764" i="5"/>
  <c r="R764" i="5"/>
  <c r="H764" i="5"/>
  <c r="F764" i="5"/>
  <c r="F765" i="5"/>
  <c r="I765" i="5"/>
  <c r="J765" i="5"/>
  <c r="R765" i="5"/>
  <c r="H765" i="5"/>
  <c r="E765" i="5"/>
  <c r="X765" i="5"/>
  <c r="G765" i="5"/>
  <c r="R766" i="5"/>
  <c r="F766" i="5"/>
  <c r="G766" i="5"/>
  <c r="E766" i="5"/>
  <c r="X766" i="5"/>
  <c r="I766" i="5"/>
  <c r="H766" i="5"/>
  <c r="J766" i="5"/>
  <c r="G767" i="5"/>
  <c r="R767" i="5"/>
  <c r="J767" i="5"/>
  <c r="F767" i="5"/>
  <c r="I767" i="5"/>
  <c r="H767" i="5"/>
  <c r="E767" i="5"/>
  <c r="X767" i="5"/>
  <c r="F768" i="5"/>
  <c r="J768" i="5"/>
  <c r="I768" i="5"/>
  <c r="R768" i="5"/>
  <c r="H768" i="5"/>
  <c r="G768" i="5"/>
  <c r="E768" i="5"/>
  <c r="X768" i="5"/>
  <c r="R769" i="5"/>
  <c r="E769" i="5"/>
  <c r="X769" i="5"/>
  <c r="J769" i="5"/>
  <c r="I769" i="5"/>
  <c r="G769" i="5"/>
  <c r="F769" i="5"/>
  <c r="H769" i="5"/>
  <c r="I770" i="5"/>
  <c r="G770" i="5"/>
  <c r="R770" i="5"/>
  <c r="E770" i="5"/>
  <c r="X770" i="5"/>
  <c r="J770" i="5"/>
  <c r="H770" i="5"/>
  <c r="F770" i="5"/>
  <c r="F771" i="5"/>
  <c r="J771" i="5"/>
  <c r="H771" i="5"/>
  <c r="I771" i="5"/>
  <c r="E771" i="5"/>
  <c r="X771" i="5"/>
  <c r="R771" i="5"/>
  <c r="G771" i="5"/>
  <c r="R772" i="5"/>
  <c r="F772" i="5"/>
  <c r="G772" i="5"/>
  <c r="J772" i="5"/>
  <c r="I772" i="5"/>
  <c r="H772" i="5"/>
  <c r="E772" i="5"/>
  <c r="X772" i="5"/>
  <c r="H773" i="5"/>
  <c r="R773" i="5"/>
  <c r="F773" i="5"/>
  <c r="E773" i="5"/>
  <c r="X773" i="5"/>
  <c r="G773" i="5"/>
  <c r="I773" i="5"/>
  <c r="J773" i="5"/>
  <c r="E774" i="5"/>
  <c r="X774" i="5"/>
  <c r="J774" i="5"/>
  <c r="R774" i="5"/>
  <c r="H774" i="5"/>
  <c r="G774" i="5"/>
  <c r="F774" i="5"/>
  <c r="I774" i="5"/>
  <c r="F775" i="5"/>
  <c r="G775" i="5"/>
  <c r="H775" i="5"/>
  <c r="R775" i="5"/>
  <c r="I775" i="5"/>
  <c r="J775" i="5"/>
  <c r="E775" i="5"/>
  <c r="X775" i="5"/>
  <c r="F776" i="5"/>
  <c r="J776" i="5"/>
  <c r="E776" i="5"/>
  <c r="X776" i="5"/>
  <c r="R776" i="5"/>
  <c r="I776" i="5"/>
  <c r="G776" i="5"/>
  <c r="H776" i="5"/>
  <c r="F777" i="5"/>
  <c r="G777" i="5"/>
  <c r="J777" i="5"/>
  <c r="H777" i="5"/>
  <c r="I777" i="5"/>
  <c r="E777" i="5"/>
  <c r="X777" i="5"/>
  <c r="R777" i="5"/>
  <c r="I778" i="5"/>
  <c r="J778" i="5"/>
  <c r="E778" i="5"/>
  <c r="X778" i="5"/>
  <c r="F778" i="5"/>
  <c r="G778" i="5"/>
  <c r="H778" i="5"/>
  <c r="R778" i="5"/>
  <c r="H779" i="5"/>
  <c r="F779" i="5"/>
  <c r="E779" i="5"/>
  <c r="X779" i="5"/>
  <c r="I779" i="5"/>
  <c r="J779" i="5"/>
  <c r="R779" i="5"/>
  <c r="G779" i="5"/>
  <c r="I780" i="5"/>
  <c r="R780" i="5"/>
  <c r="J780" i="5"/>
  <c r="E780" i="5"/>
  <c r="X780" i="5"/>
  <c r="F780" i="5"/>
  <c r="G780" i="5"/>
  <c r="H780" i="5"/>
  <c r="G781" i="5"/>
  <c r="H781" i="5"/>
  <c r="R781" i="5"/>
  <c r="E781" i="5"/>
  <c r="X781" i="5"/>
  <c r="F781" i="5"/>
  <c r="J781" i="5"/>
  <c r="I781" i="5"/>
  <c r="G782" i="5"/>
  <c r="E782" i="5"/>
  <c r="X782" i="5"/>
  <c r="H782" i="5"/>
  <c r="R782" i="5"/>
  <c r="I782" i="5"/>
  <c r="J782" i="5"/>
  <c r="F782" i="5"/>
  <c r="R783" i="5"/>
  <c r="I783" i="5"/>
  <c r="H783" i="5"/>
  <c r="J783" i="5"/>
  <c r="F783" i="5"/>
  <c r="G783" i="5"/>
  <c r="E783" i="5"/>
  <c r="X783" i="5"/>
  <c r="J784" i="5"/>
  <c r="G784" i="5"/>
  <c r="E784" i="5"/>
  <c r="X784" i="5"/>
  <c r="R784" i="5"/>
  <c r="F784" i="5"/>
  <c r="I784" i="5"/>
  <c r="H784" i="5"/>
  <c r="F785" i="5"/>
  <c r="H785" i="5"/>
  <c r="I785" i="5"/>
  <c r="E785" i="5"/>
  <c r="X785" i="5"/>
  <c r="J785" i="5"/>
  <c r="R785" i="5"/>
  <c r="G785" i="5"/>
  <c r="F786" i="5"/>
  <c r="G786" i="5"/>
  <c r="H786" i="5"/>
  <c r="E786" i="5"/>
  <c r="X786" i="5"/>
  <c r="I786" i="5"/>
  <c r="R786" i="5"/>
  <c r="J786" i="5"/>
  <c r="F787" i="5"/>
  <c r="J787" i="5"/>
  <c r="E787" i="5"/>
  <c r="X787" i="5"/>
  <c r="G787" i="5"/>
  <c r="R787" i="5"/>
  <c r="I787" i="5"/>
  <c r="H787" i="5"/>
  <c r="F788" i="5"/>
  <c r="H788" i="5"/>
  <c r="J788" i="5"/>
  <c r="G788" i="5"/>
  <c r="I788" i="5"/>
  <c r="E788" i="5"/>
  <c r="X788" i="5"/>
  <c r="R788" i="5"/>
  <c r="G789" i="5"/>
  <c r="J789" i="5"/>
  <c r="H789" i="5"/>
  <c r="R789" i="5"/>
  <c r="E789" i="5"/>
  <c r="X789" i="5"/>
  <c r="I789" i="5"/>
  <c r="F789" i="5"/>
  <c r="H790" i="5"/>
  <c r="R790" i="5"/>
  <c r="E790" i="5"/>
  <c r="X790" i="5"/>
  <c r="G790" i="5"/>
  <c r="F790" i="5"/>
  <c r="I790" i="5"/>
  <c r="J790" i="5"/>
  <c r="E791" i="5"/>
  <c r="X791" i="5"/>
  <c r="I791" i="5"/>
  <c r="F791" i="5"/>
  <c r="J791" i="5"/>
  <c r="H791" i="5"/>
  <c r="R791" i="5"/>
  <c r="G791" i="5"/>
  <c r="F792" i="5"/>
  <c r="G792" i="5"/>
  <c r="R792" i="5"/>
  <c r="E792" i="5"/>
  <c r="X792" i="5"/>
  <c r="H792" i="5"/>
  <c r="I792" i="5"/>
  <c r="J792" i="5"/>
  <c r="G793" i="5"/>
  <c r="E793" i="5"/>
  <c r="X793" i="5"/>
  <c r="J793" i="5"/>
  <c r="F793" i="5"/>
  <c r="H793" i="5"/>
  <c r="I793" i="5"/>
  <c r="R793" i="5"/>
  <c r="R794" i="5"/>
  <c r="E794" i="5"/>
  <c r="X794" i="5"/>
  <c r="F794" i="5"/>
  <c r="H794" i="5"/>
  <c r="G794" i="5"/>
  <c r="J794" i="5"/>
  <c r="I794" i="5"/>
  <c r="R795" i="5"/>
  <c r="H795" i="5"/>
  <c r="G795" i="5"/>
  <c r="E795" i="5"/>
  <c r="X795" i="5"/>
  <c r="F795" i="5"/>
  <c r="J795" i="5"/>
  <c r="I795" i="5"/>
  <c r="I796" i="5"/>
  <c r="G796" i="5"/>
  <c r="H796" i="5"/>
  <c r="E796" i="5"/>
  <c r="X796" i="5"/>
  <c r="R796" i="5"/>
  <c r="F796" i="5"/>
  <c r="J796" i="5"/>
  <c r="I797" i="5"/>
  <c r="E797" i="5"/>
  <c r="X797" i="5"/>
  <c r="J797" i="5"/>
  <c r="R797" i="5"/>
  <c r="G797" i="5"/>
  <c r="H797" i="5"/>
  <c r="F797" i="5"/>
  <c r="I798" i="5"/>
  <c r="H798" i="5"/>
  <c r="G798" i="5"/>
  <c r="E798" i="5"/>
  <c r="X798" i="5"/>
  <c r="R798" i="5"/>
  <c r="J798" i="5"/>
  <c r="F798" i="5"/>
  <c r="H799" i="5"/>
  <c r="E799" i="5"/>
  <c r="X799" i="5"/>
  <c r="F799" i="5"/>
  <c r="J799" i="5"/>
  <c r="I799" i="5"/>
  <c r="G799" i="5"/>
  <c r="R799" i="5"/>
  <c r="E800" i="5"/>
  <c r="X800" i="5"/>
  <c r="G800" i="5"/>
  <c r="H800" i="5"/>
  <c r="F800" i="5"/>
  <c r="I800" i="5"/>
  <c r="R800" i="5"/>
  <c r="J800" i="5"/>
  <c r="I801" i="5"/>
  <c r="R801" i="5"/>
  <c r="E801" i="5"/>
  <c r="X801" i="5"/>
  <c r="F801" i="5"/>
  <c r="J801" i="5"/>
  <c r="G801" i="5"/>
  <c r="H801" i="5"/>
  <c r="J802" i="5"/>
  <c r="E802" i="5"/>
  <c r="X802" i="5"/>
  <c r="I802" i="5"/>
  <c r="H802" i="5"/>
  <c r="G802" i="5"/>
  <c r="R802" i="5"/>
  <c r="F802" i="5"/>
  <c r="H803" i="5"/>
  <c r="R803" i="5"/>
  <c r="G803" i="5"/>
  <c r="E803" i="5"/>
  <c r="X803" i="5"/>
  <c r="J803" i="5"/>
  <c r="I803" i="5"/>
  <c r="F803" i="5"/>
  <c r="E804" i="5"/>
  <c r="X804" i="5"/>
  <c r="R804" i="5"/>
  <c r="I804" i="5"/>
  <c r="J804" i="5"/>
  <c r="G804" i="5"/>
  <c r="F804" i="5"/>
  <c r="H804" i="5"/>
  <c r="E805" i="5"/>
  <c r="X805" i="5"/>
  <c r="H805" i="5"/>
  <c r="R805" i="5"/>
  <c r="I805" i="5"/>
  <c r="G805" i="5"/>
  <c r="F805" i="5"/>
  <c r="J805" i="5"/>
  <c r="F806" i="5"/>
  <c r="I806" i="5"/>
  <c r="H806" i="5"/>
  <c r="E806" i="5"/>
  <c r="X806" i="5"/>
  <c r="J806" i="5"/>
  <c r="G806" i="5"/>
  <c r="R806" i="5"/>
  <c r="R807" i="5"/>
  <c r="F807" i="5"/>
  <c r="I807" i="5"/>
  <c r="H807" i="5"/>
  <c r="E807" i="5"/>
  <c r="X807" i="5"/>
  <c r="J807" i="5"/>
  <c r="G807" i="5"/>
  <c r="I808" i="5"/>
  <c r="R808" i="5"/>
  <c r="J808" i="5"/>
  <c r="F808" i="5"/>
  <c r="H808" i="5"/>
  <c r="G808" i="5"/>
  <c r="E808" i="5"/>
  <c r="X808" i="5"/>
  <c r="I810" i="5"/>
  <c r="E810" i="5"/>
  <c r="X810" i="5"/>
  <c r="F810" i="5"/>
  <c r="G810" i="5"/>
  <c r="H810" i="5"/>
  <c r="R810" i="5"/>
  <c r="J810" i="5"/>
  <c r="G811" i="5"/>
  <c r="H811" i="5"/>
  <c r="F811" i="5"/>
  <c r="J811" i="5"/>
  <c r="E811" i="5"/>
  <c r="X811" i="5"/>
  <c r="I811" i="5"/>
  <c r="R811" i="5"/>
  <c r="R812" i="5"/>
  <c r="I812" i="5"/>
  <c r="E812" i="5"/>
  <c r="X812" i="5"/>
  <c r="H812" i="5"/>
  <c r="J812" i="5"/>
  <c r="G812" i="5"/>
  <c r="F812" i="5"/>
  <c r="J813" i="5"/>
  <c r="I813" i="5"/>
  <c r="F813" i="5"/>
  <c r="H813" i="5"/>
  <c r="R813" i="5"/>
  <c r="G813" i="5"/>
  <c r="E813" i="5"/>
  <c r="X813" i="5"/>
  <c r="H815" i="5"/>
  <c r="F815" i="5"/>
  <c r="I815" i="5"/>
  <c r="J815" i="5"/>
  <c r="G815" i="5"/>
  <c r="R815" i="5"/>
  <c r="E815" i="5"/>
  <c r="X815" i="5"/>
  <c r="H816" i="5"/>
  <c r="F816" i="5"/>
  <c r="I816" i="5"/>
  <c r="G816" i="5"/>
  <c r="J816" i="5"/>
  <c r="R816" i="5"/>
  <c r="E816" i="5"/>
  <c r="X816" i="5"/>
  <c r="F817" i="5"/>
  <c r="E817" i="5"/>
  <c r="X817" i="5"/>
  <c r="I817" i="5"/>
  <c r="H817" i="5"/>
  <c r="G817" i="5"/>
  <c r="J817" i="5"/>
  <c r="R817" i="5"/>
  <c r="I818" i="5"/>
  <c r="R818" i="5"/>
  <c r="G818" i="5"/>
  <c r="J818" i="5"/>
  <c r="E818" i="5"/>
  <c r="X818" i="5"/>
  <c r="F818" i="5"/>
  <c r="H818" i="5"/>
  <c r="E819" i="5"/>
  <c r="X819" i="5"/>
  <c r="I819" i="5"/>
  <c r="J819" i="5"/>
  <c r="G819" i="5"/>
  <c r="H819" i="5"/>
  <c r="F819" i="5"/>
  <c r="R819" i="5"/>
  <c r="H820" i="5"/>
  <c r="E820" i="5"/>
  <c r="X820" i="5"/>
  <c r="R820" i="5"/>
  <c r="F820" i="5"/>
  <c r="J820" i="5"/>
  <c r="I820" i="5"/>
  <c r="G820" i="5"/>
  <c r="I821" i="5"/>
  <c r="F821" i="5"/>
  <c r="G821" i="5"/>
  <c r="R821" i="5"/>
  <c r="H821" i="5"/>
  <c r="E821" i="5"/>
  <c r="X821" i="5"/>
  <c r="J821" i="5"/>
  <c r="I822" i="5"/>
  <c r="F822" i="5"/>
  <c r="E822" i="5"/>
  <c r="X822" i="5"/>
  <c r="J822" i="5"/>
  <c r="R822" i="5"/>
  <c r="H822" i="5"/>
  <c r="G822" i="5"/>
  <c r="F823" i="5"/>
  <c r="I823" i="5"/>
  <c r="R823" i="5"/>
  <c r="J823" i="5"/>
  <c r="H823" i="5"/>
  <c r="G823" i="5"/>
  <c r="E823" i="5"/>
  <c r="X823" i="5"/>
  <c r="E824" i="5"/>
  <c r="X824" i="5"/>
  <c r="F824" i="5"/>
  <c r="J824" i="5"/>
  <c r="H824" i="5"/>
  <c r="I824" i="5"/>
  <c r="R824" i="5"/>
  <c r="G824" i="5"/>
  <c r="I825" i="5"/>
  <c r="G825" i="5"/>
  <c r="H825" i="5"/>
  <c r="J825" i="5"/>
  <c r="E825" i="5"/>
  <c r="X825" i="5"/>
  <c r="R825" i="5"/>
  <c r="F825" i="5"/>
  <c r="E826" i="5"/>
  <c r="X826" i="5"/>
  <c r="F826" i="5"/>
  <c r="J826" i="5"/>
  <c r="H826" i="5"/>
  <c r="I826" i="5"/>
  <c r="G826" i="5"/>
  <c r="R826" i="5"/>
  <c r="F827" i="5"/>
  <c r="I827" i="5"/>
  <c r="H827" i="5"/>
  <c r="E827" i="5"/>
  <c r="X827" i="5"/>
  <c r="J827" i="5"/>
  <c r="R827" i="5"/>
  <c r="G827" i="5"/>
  <c r="F828" i="5"/>
  <c r="H828" i="5"/>
  <c r="I828" i="5"/>
  <c r="G828" i="5"/>
  <c r="R828" i="5"/>
  <c r="J828" i="5"/>
  <c r="E828" i="5"/>
  <c r="X828" i="5"/>
  <c r="J829" i="5"/>
  <c r="G829" i="5"/>
  <c r="E829" i="5"/>
  <c r="X829" i="5"/>
  <c r="R829" i="5"/>
  <c r="F829" i="5"/>
  <c r="I829" i="5"/>
  <c r="H829" i="5"/>
  <c r="G830" i="5"/>
  <c r="I830" i="5"/>
  <c r="J830" i="5"/>
  <c r="E830" i="5"/>
  <c r="X830" i="5"/>
  <c r="R830" i="5"/>
  <c r="F830" i="5"/>
  <c r="H830" i="5"/>
  <c r="J831" i="5"/>
  <c r="F831" i="5"/>
  <c r="I831" i="5"/>
  <c r="H831" i="5"/>
  <c r="G831" i="5"/>
  <c r="E831" i="5"/>
  <c r="X831" i="5"/>
  <c r="R831" i="5"/>
  <c r="E832" i="5"/>
  <c r="X832" i="5"/>
  <c r="F832" i="5"/>
  <c r="J832" i="5"/>
  <c r="I832" i="5"/>
  <c r="G832" i="5"/>
  <c r="H832" i="5"/>
  <c r="R832" i="5"/>
  <c r="F833" i="5"/>
  <c r="R833" i="5"/>
  <c r="E833" i="5"/>
  <c r="X833" i="5"/>
  <c r="H833" i="5"/>
  <c r="I833" i="5"/>
  <c r="J833" i="5"/>
  <c r="G833" i="5"/>
  <c r="E834" i="5"/>
  <c r="X834" i="5"/>
  <c r="J834" i="5"/>
  <c r="G834" i="5"/>
  <c r="F834" i="5"/>
  <c r="R834" i="5"/>
  <c r="H834" i="5"/>
  <c r="I834" i="5"/>
  <c r="F835" i="5"/>
  <c r="G835" i="5"/>
  <c r="H835" i="5"/>
  <c r="R835" i="5"/>
  <c r="J835" i="5"/>
  <c r="E835" i="5"/>
  <c r="X835" i="5"/>
  <c r="I835" i="5"/>
  <c r="F836" i="5"/>
  <c r="G836" i="5"/>
  <c r="I836" i="5"/>
  <c r="J836" i="5"/>
  <c r="H836" i="5"/>
  <c r="R836" i="5"/>
  <c r="E836" i="5"/>
  <c r="X836" i="5"/>
  <c r="I837" i="5"/>
  <c r="E837" i="5"/>
  <c r="X837" i="5"/>
  <c r="H837" i="5"/>
  <c r="G837" i="5"/>
  <c r="R837" i="5"/>
  <c r="J837" i="5"/>
  <c r="F837" i="5"/>
  <c r="E838" i="5"/>
  <c r="X838" i="5"/>
  <c r="I838" i="5"/>
  <c r="F838" i="5"/>
  <c r="R838" i="5"/>
  <c r="H838" i="5"/>
  <c r="J838" i="5"/>
  <c r="G838" i="5"/>
  <c r="F839" i="5"/>
  <c r="J839" i="5"/>
  <c r="H839" i="5"/>
  <c r="G839" i="5"/>
  <c r="R839" i="5"/>
  <c r="E839" i="5"/>
  <c r="X839" i="5"/>
  <c r="I839" i="5"/>
  <c r="R840" i="5"/>
  <c r="E840" i="5"/>
  <c r="X840" i="5"/>
  <c r="F840" i="5"/>
  <c r="J840" i="5"/>
  <c r="H840" i="5"/>
  <c r="I840" i="5"/>
  <c r="G840" i="5"/>
  <c r="E842" i="5"/>
  <c r="X842" i="5"/>
  <c r="R842" i="5"/>
  <c r="F842" i="5"/>
  <c r="I842" i="5"/>
  <c r="G842" i="5"/>
  <c r="H842" i="5"/>
  <c r="J842" i="5"/>
  <c r="E843" i="5"/>
  <c r="X843" i="5"/>
  <c r="R843" i="5"/>
  <c r="H843" i="5"/>
  <c r="I843" i="5"/>
  <c r="F843" i="5"/>
  <c r="J843" i="5"/>
  <c r="G843" i="5"/>
  <c r="F844" i="5"/>
  <c r="J844" i="5"/>
  <c r="G844" i="5"/>
  <c r="R844" i="5"/>
  <c r="H844" i="5"/>
  <c r="I844" i="5"/>
  <c r="E844" i="5"/>
  <c r="X844" i="5"/>
  <c r="G845" i="5"/>
  <c r="R845" i="5"/>
  <c r="E845" i="5"/>
  <c r="X845" i="5"/>
  <c r="J845" i="5"/>
  <c r="F845" i="5"/>
  <c r="I845" i="5"/>
  <c r="H845" i="5"/>
  <c r="G846" i="5"/>
  <c r="E846" i="5"/>
  <c r="X846" i="5"/>
  <c r="J846" i="5"/>
  <c r="I846" i="5"/>
  <c r="F846" i="5"/>
  <c r="R846" i="5"/>
  <c r="H846" i="5"/>
  <c r="J847" i="5"/>
  <c r="G847" i="5"/>
  <c r="R847" i="5"/>
  <c r="F847" i="5"/>
  <c r="E847" i="5"/>
  <c r="X847" i="5"/>
  <c r="I847" i="5"/>
  <c r="H847" i="5"/>
  <c r="E848" i="5"/>
  <c r="X848" i="5"/>
  <c r="J848" i="5"/>
  <c r="F848" i="5"/>
  <c r="G848" i="5"/>
  <c r="R848" i="5"/>
  <c r="H848" i="5"/>
  <c r="I848" i="5"/>
  <c r="H850" i="5"/>
  <c r="F850" i="5"/>
  <c r="E850" i="5"/>
  <c r="X850" i="5"/>
  <c r="J850" i="5"/>
  <c r="I850" i="5"/>
  <c r="R850" i="5"/>
  <c r="G850" i="5"/>
  <c r="H851" i="5"/>
  <c r="J851" i="5"/>
  <c r="E851" i="5"/>
  <c r="X851" i="5"/>
  <c r="I851" i="5"/>
  <c r="F851" i="5"/>
  <c r="G851" i="5"/>
  <c r="R851" i="5"/>
  <c r="F852" i="5"/>
  <c r="H852" i="5"/>
  <c r="G852" i="5"/>
  <c r="E852" i="5"/>
  <c r="X852" i="5"/>
  <c r="J852" i="5"/>
  <c r="I852" i="5"/>
  <c r="R852" i="5"/>
  <c r="R853" i="5"/>
  <c r="F853" i="5"/>
  <c r="G853" i="5"/>
  <c r="E853" i="5"/>
  <c r="X853" i="5"/>
  <c r="H853" i="5"/>
  <c r="J853" i="5"/>
  <c r="I853" i="5"/>
  <c r="R854" i="5"/>
  <c r="J854" i="5"/>
  <c r="E854" i="5"/>
  <c r="X854" i="5"/>
  <c r="F854" i="5"/>
  <c r="G854" i="5"/>
  <c r="H854" i="5"/>
  <c r="I854" i="5"/>
  <c r="I855" i="5"/>
  <c r="H855" i="5"/>
  <c r="G855" i="5"/>
  <c r="J855" i="5"/>
  <c r="F855" i="5"/>
  <c r="R855" i="5"/>
  <c r="E855" i="5"/>
  <c r="X855" i="5"/>
  <c r="G856" i="5"/>
  <c r="R856" i="5"/>
  <c r="I856" i="5"/>
  <c r="J856" i="5"/>
  <c r="E856" i="5"/>
  <c r="X856" i="5"/>
  <c r="H856" i="5"/>
  <c r="F856" i="5"/>
  <c r="R858" i="5"/>
  <c r="J858" i="5"/>
  <c r="H858" i="5"/>
  <c r="F858" i="5"/>
  <c r="E858" i="5"/>
  <c r="X858" i="5"/>
  <c r="I858" i="5"/>
  <c r="G858" i="5"/>
  <c r="I859" i="5"/>
  <c r="E859" i="5"/>
  <c r="X859" i="5"/>
  <c r="G859" i="5"/>
  <c r="H859" i="5"/>
  <c r="R859" i="5"/>
  <c r="F859" i="5"/>
  <c r="J859" i="5"/>
  <c r="I860" i="5"/>
  <c r="R860" i="5"/>
  <c r="E860" i="5"/>
  <c r="X860" i="5"/>
  <c r="H860" i="5"/>
  <c r="G860" i="5"/>
  <c r="F860" i="5"/>
  <c r="J860" i="5"/>
  <c r="R861" i="5"/>
  <c r="F861" i="5"/>
  <c r="I861" i="5"/>
  <c r="G861" i="5"/>
  <c r="J861" i="5"/>
  <c r="H861" i="5"/>
  <c r="E861" i="5"/>
  <c r="X861" i="5"/>
  <c r="R862" i="5"/>
  <c r="F862" i="5"/>
  <c r="I862" i="5"/>
  <c r="J862" i="5"/>
  <c r="G862" i="5"/>
  <c r="E862" i="5"/>
  <c r="X862" i="5"/>
  <c r="H862" i="5"/>
  <c r="J863" i="5"/>
  <c r="H863" i="5"/>
  <c r="E863" i="5"/>
  <c r="X863" i="5"/>
  <c r="R863" i="5"/>
  <c r="F863" i="5"/>
  <c r="I863" i="5"/>
  <c r="G863" i="5"/>
  <c r="J864" i="5"/>
  <c r="H864" i="5"/>
  <c r="F864" i="5"/>
  <c r="G864" i="5"/>
  <c r="E864" i="5"/>
  <c r="X864" i="5"/>
  <c r="R864" i="5"/>
  <c r="I864" i="5"/>
  <c r="R866" i="5"/>
  <c r="F866" i="5"/>
  <c r="G866" i="5"/>
  <c r="E866" i="5"/>
  <c r="X866" i="5"/>
  <c r="I866" i="5"/>
  <c r="H866" i="5"/>
  <c r="J866" i="5"/>
  <c r="I867" i="5"/>
  <c r="G867" i="5"/>
  <c r="R867" i="5"/>
  <c r="E867" i="5"/>
  <c r="X867" i="5"/>
  <c r="F867" i="5"/>
  <c r="J867" i="5"/>
  <c r="H867" i="5"/>
  <c r="E868" i="5"/>
  <c r="X868" i="5"/>
  <c r="F868" i="5"/>
  <c r="G868" i="5"/>
  <c r="R868" i="5"/>
  <c r="J868" i="5"/>
  <c r="I868" i="5"/>
  <c r="H868" i="5"/>
  <c r="J869" i="5"/>
  <c r="E869" i="5"/>
  <c r="X869" i="5"/>
  <c r="F869" i="5"/>
  <c r="I869" i="5"/>
  <c r="R869" i="5"/>
  <c r="H869" i="5"/>
  <c r="G869" i="5"/>
  <c r="J870" i="5"/>
  <c r="F870" i="5"/>
  <c r="G870" i="5"/>
  <c r="H870" i="5"/>
  <c r="I870" i="5"/>
  <c r="E870" i="5"/>
  <c r="X870" i="5"/>
  <c r="R870" i="5"/>
  <c r="I871" i="5"/>
  <c r="J871" i="5"/>
  <c r="F871" i="5"/>
  <c r="E871" i="5"/>
  <c r="X871" i="5"/>
  <c r="R871" i="5"/>
  <c r="H871" i="5"/>
  <c r="G871" i="5"/>
  <c r="F872" i="5"/>
  <c r="I872" i="5"/>
  <c r="E872" i="5"/>
  <c r="X872" i="5"/>
  <c r="H872" i="5"/>
  <c r="J872" i="5"/>
  <c r="R872" i="5"/>
  <c r="G872" i="5"/>
  <c r="G873" i="5"/>
  <c r="H873" i="5"/>
  <c r="I873" i="5"/>
  <c r="R873" i="5"/>
  <c r="F873" i="5"/>
  <c r="J873" i="5"/>
  <c r="E873" i="5"/>
  <c r="X873" i="5"/>
  <c r="G874" i="5"/>
  <c r="H874" i="5"/>
  <c r="J874" i="5"/>
  <c r="R874" i="5"/>
  <c r="F874" i="5"/>
  <c r="E874" i="5"/>
  <c r="X874" i="5"/>
  <c r="I874" i="5"/>
  <c r="G875" i="5"/>
  <c r="R875" i="5"/>
  <c r="I875" i="5"/>
  <c r="J875" i="5"/>
  <c r="F875" i="5"/>
  <c r="H875" i="5"/>
  <c r="E875" i="5"/>
  <c r="X875" i="5"/>
  <c r="E876" i="5"/>
  <c r="X876" i="5"/>
  <c r="R876" i="5"/>
  <c r="J876" i="5"/>
  <c r="I876" i="5"/>
  <c r="H876" i="5"/>
  <c r="F876" i="5"/>
  <c r="G876" i="5"/>
  <c r="J877" i="5"/>
  <c r="R877" i="5"/>
  <c r="I877" i="5"/>
  <c r="F877" i="5"/>
  <c r="G877" i="5"/>
  <c r="E877" i="5"/>
  <c r="X877" i="5"/>
  <c r="H877" i="5"/>
  <c r="J878" i="5"/>
  <c r="E878" i="5"/>
  <c r="X878" i="5"/>
  <c r="F878" i="5"/>
  <c r="I878" i="5"/>
  <c r="G878" i="5"/>
  <c r="R878" i="5"/>
  <c r="H878" i="5"/>
  <c r="G879" i="5"/>
  <c r="R879" i="5"/>
  <c r="H879" i="5"/>
  <c r="F879" i="5"/>
  <c r="E879" i="5"/>
  <c r="X879" i="5"/>
  <c r="J879" i="5"/>
  <c r="I879" i="5"/>
  <c r="G880" i="5"/>
  <c r="H880" i="5"/>
  <c r="F880" i="5"/>
  <c r="E880" i="5"/>
  <c r="X880" i="5"/>
  <c r="R880" i="5"/>
  <c r="I880" i="5"/>
  <c r="J880" i="5"/>
  <c r="J881" i="5"/>
  <c r="I881" i="5"/>
  <c r="F881" i="5"/>
  <c r="H881" i="5"/>
  <c r="E881" i="5"/>
  <c r="X881" i="5"/>
  <c r="G881" i="5"/>
  <c r="R881" i="5"/>
  <c r="E882" i="5"/>
  <c r="X882" i="5"/>
  <c r="H882" i="5"/>
  <c r="J882" i="5"/>
  <c r="I882" i="5"/>
  <c r="R882" i="5"/>
  <c r="F882" i="5"/>
  <c r="G882" i="5"/>
  <c r="J883" i="5"/>
  <c r="I883" i="5"/>
  <c r="G883" i="5"/>
  <c r="H883" i="5"/>
  <c r="R883" i="5"/>
  <c r="F883" i="5"/>
  <c r="E883" i="5"/>
  <c r="X883" i="5"/>
  <c r="E884" i="5"/>
  <c r="X884" i="5"/>
  <c r="G884" i="5"/>
  <c r="R884" i="5"/>
  <c r="J884" i="5"/>
  <c r="I884" i="5"/>
  <c r="H884" i="5"/>
  <c r="F884" i="5"/>
  <c r="J885" i="5"/>
  <c r="F885" i="5"/>
  <c r="E885" i="5"/>
  <c r="X885" i="5"/>
  <c r="R885" i="5"/>
  <c r="G885" i="5"/>
  <c r="H885" i="5"/>
  <c r="I885" i="5"/>
  <c r="I886" i="5"/>
  <c r="F886" i="5"/>
  <c r="R886" i="5"/>
  <c r="J886" i="5"/>
  <c r="H886" i="5"/>
  <c r="G886" i="5"/>
  <c r="E886" i="5"/>
  <c r="X886" i="5"/>
  <c r="J887" i="5"/>
  <c r="H887" i="5"/>
  <c r="F887" i="5"/>
  <c r="R887" i="5"/>
  <c r="I887" i="5"/>
  <c r="G887" i="5"/>
  <c r="E887" i="5"/>
  <c r="X887" i="5"/>
  <c r="I888" i="5"/>
  <c r="H888" i="5"/>
  <c r="F888" i="5"/>
  <c r="G888" i="5"/>
  <c r="J888" i="5"/>
  <c r="R888" i="5"/>
  <c r="E888" i="5"/>
  <c r="X888" i="5"/>
  <c r="G889" i="5"/>
  <c r="H889" i="5"/>
  <c r="R889" i="5"/>
  <c r="E889" i="5"/>
  <c r="X889" i="5"/>
  <c r="F889" i="5"/>
  <c r="I889" i="5"/>
  <c r="J889" i="5"/>
  <c r="I890" i="5"/>
  <c r="G890" i="5"/>
  <c r="J890" i="5"/>
  <c r="R890" i="5"/>
  <c r="E890" i="5"/>
  <c r="X890" i="5"/>
  <c r="H890" i="5"/>
  <c r="F890" i="5"/>
  <c r="J891" i="5"/>
  <c r="E891" i="5"/>
  <c r="X891" i="5"/>
  <c r="G891" i="5"/>
  <c r="I891" i="5"/>
  <c r="F891" i="5"/>
  <c r="R891" i="5"/>
  <c r="H891" i="5"/>
  <c r="H892" i="5"/>
  <c r="J892" i="5"/>
  <c r="F892" i="5"/>
  <c r="R892" i="5"/>
  <c r="G892" i="5"/>
  <c r="I892" i="5"/>
  <c r="E892" i="5"/>
  <c r="X892" i="5"/>
  <c r="I893" i="5"/>
  <c r="R893" i="5"/>
  <c r="F893" i="5"/>
  <c r="J893" i="5"/>
  <c r="E893" i="5"/>
  <c r="X893" i="5"/>
  <c r="G893" i="5"/>
  <c r="H893" i="5"/>
  <c r="R895" i="5"/>
  <c r="H895" i="5"/>
  <c r="G895" i="5"/>
  <c r="E895" i="5"/>
  <c r="X895" i="5"/>
  <c r="J895" i="5"/>
  <c r="F895" i="5"/>
  <c r="I895" i="5"/>
  <c r="R896" i="5"/>
  <c r="G896" i="5"/>
  <c r="I896" i="5"/>
  <c r="F896" i="5"/>
  <c r="H896" i="5"/>
  <c r="J896" i="5"/>
  <c r="E896" i="5"/>
  <c r="X896" i="5"/>
  <c r="E897" i="5"/>
  <c r="X897" i="5"/>
  <c r="R897" i="5"/>
  <c r="J897" i="5"/>
  <c r="I897" i="5"/>
  <c r="H897" i="5"/>
  <c r="F897" i="5"/>
  <c r="G897" i="5"/>
  <c r="H898" i="5"/>
  <c r="R898" i="5"/>
  <c r="J898" i="5"/>
  <c r="G898" i="5"/>
  <c r="I898" i="5"/>
  <c r="E898" i="5"/>
  <c r="X898" i="5"/>
  <c r="F898" i="5"/>
  <c r="H899" i="5"/>
  <c r="J899" i="5"/>
  <c r="E899" i="5"/>
  <c r="X899" i="5"/>
  <c r="R899" i="5"/>
  <c r="G899" i="5"/>
  <c r="I899" i="5"/>
  <c r="F899" i="5"/>
  <c r="F900" i="5"/>
  <c r="J900" i="5"/>
  <c r="I900" i="5"/>
  <c r="G900" i="5"/>
  <c r="H900" i="5"/>
  <c r="R900" i="5"/>
  <c r="E900" i="5"/>
  <c r="X900" i="5"/>
  <c r="R901" i="5"/>
  <c r="E901" i="5"/>
  <c r="X901" i="5"/>
  <c r="J901" i="5"/>
  <c r="F901" i="5"/>
  <c r="I901" i="5"/>
  <c r="G901" i="5"/>
  <c r="H901" i="5"/>
  <c r="I903" i="5"/>
  <c r="H903" i="5"/>
  <c r="F903" i="5"/>
  <c r="R903" i="5"/>
  <c r="E903" i="5"/>
  <c r="X903" i="5"/>
  <c r="G903" i="5"/>
  <c r="J903" i="5"/>
  <c r="R904" i="5"/>
  <c r="G904" i="5"/>
  <c r="J904" i="5"/>
  <c r="E904" i="5"/>
  <c r="X904" i="5"/>
  <c r="F904" i="5"/>
  <c r="I904" i="5"/>
  <c r="H904" i="5"/>
  <c r="I905" i="5"/>
  <c r="G905" i="5"/>
  <c r="J905" i="5"/>
  <c r="R905" i="5"/>
  <c r="E905" i="5"/>
  <c r="X905" i="5"/>
  <c r="F905" i="5"/>
  <c r="H905" i="5"/>
  <c r="F906" i="5"/>
  <c r="J906" i="5"/>
  <c r="R906" i="5"/>
  <c r="I906" i="5"/>
  <c r="H906" i="5"/>
  <c r="G906" i="5"/>
  <c r="E906" i="5"/>
  <c r="X906" i="5"/>
  <c r="G907" i="5"/>
  <c r="R907" i="5"/>
  <c r="I907" i="5"/>
  <c r="H907" i="5"/>
  <c r="E907" i="5"/>
  <c r="X907" i="5"/>
  <c r="F907" i="5"/>
  <c r="J907" i="5"/>
  <c r="I908" i="5"/>
  <c r="J908" i="5"/>
  <c r="R908" i="5"/>
  <c r="F908" i="5"/>
  <c r="G908" i="5"/>
  <c r="H908" i="5"/>
  <c r="E908" i="5"/>
  <c r="X908" i="5"/>
  <c r="I909" i="5"/>
  <c r="R909" i="5"/>
  <c r="H909" i="5"/>
  <c r="G909" i="5"/>
  <c r="J909" i="5"/>
  <c r="E909" i="5"/>
  <c r="X909" i="5"/>
  <c r="F909" i="5"/>
  <c r="E910" i="5"/>
  <c r="X910" i="5"/>
  <c r="F910" i="5"/>
  <c r="G910" i="5"/>
  <c r="I910" i="5"/>
  <c r="R910" i="5"/>
  <c r="H910" i="5"/>
  <c r="J910" i="5"/>
  <c r="I911" i="5"/>
  <c r="E911" i="5"/>
  <c r="X911" i="5"/>
  <c r="H911" i="5"/>
  <c r="R911" i="5"/>
  <c r="J911" i="5"/>
  <c r="G911" i="5"/>
  <c r="F911" i="5"/>
  <c r="I912" i="5"/>
  <c r="H912" i="5"/>
  <c r="G912" i="5"/>
  <c r="F912" i="5"/>
  <c r="R912" i="5"/>
  <c r="J912" i="5"/>
  <c r="E912" i="5"/>
  <c r="X912" i="5"/>
  <c r="I913" i="5"/>
  <c r="J913" i="5"/>
  <c r="G913" i="5"/>
  <c r="F913" i="5"/>
  <c r="E913" i="5"/>
  <c r="X913" i="5"/>
  <c r="R913" i="5"/>
  <c r="H913" i="5"/>
  <c r="R914" i="5"/>
  <c r="G914" i="5"/>
  <c r="F914" i="5"/>
  <c r="J914" i="5"/>
  <c r="H914" i="5"/>
  <c r="I914" i="5"/>
  <c r="E914" i="5"/>
  <c r="X914" i="5"/>
  <c r="F915" i="5"/>
  <c r="H915" i="5"/>
  <c r="E915" i="5"/>
  <c r="X915" i="5"/>
  <c r="R915" i="5"/>
  <c r="J915" i="5"/>
  <c r="I915" i="5"/>
  <c r="G915" i="5"/>
  <c r="J916" i="5"/>
  <c r="G916" i="5"/>
  <c r="H916" i="5"/>
  <c r="I916" i="5"/>
  <c r="E916" i="5"/>
  <c r="X916" i="5"/>
  <c r="F916" i="5"/>
  <c r="R916" i="5"/>
  <c r="G917" i="5"/>
  <c r="E917" i="5"/>
  <c r="X917" i="5"/>
  <c r="H917" i="5"/>
  <c r="J917" i="5"/>
  <c r="I917" i="5"/>
  <c r="R917" i="5"/>
  <c r="F917" i="5"/>
  <c r="R919" i="5"/>
  <c r="J919" i="5"/>
  <c r="H919" i="5"/>
  <c r="G919" i="5"/>
  <c r="F919" i="5"/>
  <c r="I919" i="5"/>
  <c r="E919" i="5"/>
  <c r="X919" i="5"/>
  <c r="G920" i="5"/>
  <c r="I920" i="5"/>
  <c r="F920" i="5"/>
  <c r="J920" i="5"/>
  <c r="H920" i="5"/>
  <c r="R920" i="5"/>
  <c r="E920" i="5"/>
  <c r="X920" i="5"/>
  <c r="I921" i="5"/>
  <c r="H921" i="5"/>
  <c r="J921" i="5"/>
  <c r="E921" i="5"/>
  <c r="X921" i="5"/>
  <c r="G921" i="5"/>
  <c r="F921" i="5"/>
  <c r="R921" i="5"/>
  <c r="J922" i="5"/>
  <c r="G922" i="5"/>
  <c r="F922" i="5"/>
  <c r="I922" i="5"/>
  <c r="R922" i="5"/>
  <c r="H922" i="5"/>
  <c r="E922" i="5"/>
  <c r="X922" i="5"/>
  <c r="F923" i="5"/>
  <c r="R923" i="5"/>
  <c r="J923" i="5"/>
  <c r="E923" i="5"/>
  <c r="X923" i="5"/>
  <c r="G923" i="5"/>
  <c r="H923" i="5"/>
  <c r="I923" i="5"/>
  <c r="G924" i="5"/>
  <c r="F924" i="5"/>
  <c r="E924" i="5"/>
  <c r="X924" i="5"/>
  <c r="J924" i="5"/>
  <c r="I924" i="5"/>
  <c r="R924" i="5"/>
  <c r="H924" i="5"/>
  <c r="G925" i="5"/>
  <c r="E925" i="5"/>
  <c r="X925" i="5"/>
  <c r="F925" i="5"/>
  <c r="I925" i="5"/>
  <c r="R925" i="5"/>
  <c r="H925" i="5"/>
  <c r="J925" i="5"/>
  <c r="J927" i="5"/>
  <c r="F927" i="5"/>
  <c r="E927" i="5"/>
  <c r="X927" i="5"/>
  <c r="G927" i="5"/>
  <c r="R927" i="5"/>
  <c r="I927" i="5"/>
  <c r="H927" i="5"/>
  <c r="H928" i="5"/>
  <c r="E928" i="5"/>
  <c r="X928" i="5"/>
  <c r="G928" i="5"/>
  <c r="F928" i="5"/>
  <c r="R928" i="5"/>
  <c r="J928" i="5"/>
  <c r="I928" i="5"/>
  <c r="J929" i="5"/>
  <c r="G929" i="5"/>
  <c r="R929" i="5"/>
  <c r="I929" i="5"/>
  <c r="F929" i="5"/>
  <c r="E929" i="5"/>
  <c r="X929" i="5"/>
  <c r="H929" i="5"/>
  <c r="R930" i="5"/>
  <c r="H930" i="5"/>
  <c r="E930" i="5"/>
  <c r="X930" i="5"/>
  <c r="I930" i="5"/>
  <c r="J930" i="5"/>
  <c r="G930" i="5"/>
  <c r="F930" i="5"/>
  <c r="J931" i="5"/>
  <c r="G931" i="5"/>
  <c r="I931" i="5"/>
  <c r="F931" i="5"/>
  <c r="E931" i="5"/>
  <c r="X931" i="5"/>
  <c r="H931" i="5"/>
  <c r="R931" i="5"/>
  <c r="E932" i="5"/>
  <c r="X932" i="5"/>
  <c r="R932" i="5"/>
  <c r="H932" i="5"/>
  <c r="J932" i="5"/>
  <c r="G932" i="5"/>
  <c r="I932" i="5"/>
  <c r="F932" i="5"/>
  <c r="E933" i="5"/>
  <c r="X933" i="5"/>
  <c r="F933" i="5"/>
  <c r="R933" i="5"/>
  <c r="H933" i="5"/>
  <c r="J933" i="5"/>
  <c r="G933" i="5"/>
  <c r="I933" i="5"/>
  <c r="R934" i="5"/>
  <c r="F934" i="5"/>
  <c r="J934" i="5"/>
  <c r="E934" i="5"/>
  <c r="X934" i="5"/>
  <c r="G934" i="5"/>
  <c r="H934" i="5"/>
  <c r="I934" i="5"/>
  <c r="J935" i="5"/>
  <c r="F935" i="5"/>
  <c r="E935" i="5"/>
  <c r="X935" i="5"/>
  <c r="H935" i="5"/>
  <c r="G935" i="5"/>
  <c r="R935" i="5"/>
  <c r="I935" i="5"/>
  <c r="I936" i="5"/>
  <c r="G936" i="5"/>
  <c r="J936" i="5"/>
  <c r="F936" i="5"/>
  <c r="R936" i="5"/>
  <c r="E936" i="5"/>
  <c r="X936" i="5"/>
  <c r="H936" i="5"/>
  <c r="F937" i="5"/>
  <c r="H937" i="5"/>
  <c r="E937" i="5"/>
  <c r="X937" i="5"/>
  <c r="R937" i="5"/>
  <c r="I937" i="5"/>
  <c r="J937" i="5"/>
  <c r="G937" i="5"/>
  <c r="F938" i="5"/>
  <c r="E938" i="5"/>
  <c r="X938" i="5"/>
  <c r="H938" i="5"/>
  <c r="J938" i="5"/>
  <c r="G938" i="5"/>
  <c r="I938" i="5"/>
  <c r="R938" i="5"/>
  <c r="E939" i="5"/>
  <c r="X939" i="5"/>
  <c r="H939" i="5"/>
  <c r="R939" i="5"/>
  <c r="G939" i="5"/>
  <c r="I939" i="5"/>
  <c r="J939" i="5"/>
  <c r="F939" i="5"/>
  <c r="H940" i="5"/>
  <c r="J940" i="5"/>
  <c r="F940" i="5"/>
  <c r="I940" i="5"/>
  <c r="G940" i="5"/>
  <c r="R940" i="5"/>
  <c r="E940" i="5"/>
  <c r="X940" i="5"/>
  <c r="E941" i="5"/>
  <c r="X941" i="5"/>
  <c r="I941" i="5"/>
  <c r="J941" i="5"/>
  <c r="H941" i="5"/>
  <c r="G941" i="5"/>
  <c r="R941" i="5"/>
  <c r="F941" i="5"/>
  <c r="E942" i="5"/>
  <c r="X942" i="5"/>
  <c r="J942" i="5"/>
  <c r="F942" i="5"/>
  <c r="H942" i="5"/>
  <c r="G942" i="5"/>
  <c r="I942" i="5"/>
  <c r="R942" i="5"/>
  <c r="R943" i="5"/>
  <c r="H943" i="5"/>
  <c r="G943" i="5"/>
  <c r="E943" i="5"/>
  <c r="X943" i="5"/>
  <c r="J943" i="5"/>
  <c r="I943" i="5"/>
  <c r="F943" i="5"/>
  <c r="I944" i="5"/>
  <c r="E944" i="5"/>
  <c r="X944" i="5"/>
  <c r="R944" i="5"/>
  <c r="F944" i="5"/>
  <c r="J944" i="5"/>
  <c r="G944" i="5"/>
  <c r="H944" i="5"/>
  <c r="R945" i="5"/>
  <c r="H945" i="5"/>
  <c r="E945" i="5"/>
  <c r="X945" i="5"/>
  <c r="I945" i="5"/>
  <c r="J945" i="5"/>
  <c r="G945" i="5"/>
  <c r="F945" i="5"/>
  <c r="I946" i="5"/>
  <c r="F946" i="5"/>
  <c r="G946" i="5"/>
  <c r="J946" i="5"/>
  <c r="R946" i="5"/>
  <c r="E946" i="5"/>
  <c r="X946" i="5"/>
  <c r="H946" i="5"/>
  <c r="F947" i="5"/>
  <c r="I947" i="5"/>
  <c r="R947" i="5"/>
  <c r="G947" i="5"/>
  <c r="H947" i="5"/>
  <c r="J947" i="5"/>
  <c r="E947" i="5"/>
  <c r="X947" i="5"/>
  <c r="E948" i="5"/>
  <c r="X948" i="5"/>
  <c r="I948" i="5"/>
  <c r="J948" i="5"/>
  <c r="G948" i="5"/>
  <c r="H948" i="5"/>
  <c r="R948" i="5"/>
  <c r="F948" i="5"/>
  <c r="J949" i="5"/>
  <c r="G949" i="5"/>
  <c r="I949" i="5"/>
  <c r="R949" i="5"/>
  <c r="E949" i="5"/>
  <c r="X949" i="5"/>
  <c r="F949" i="5"/>
  <c r="H949" i="5"/>
  <c r="I950" i="5"/>
  <c r="J950" i="5"/>
  <c r="G950" i="5"/>
  <c r="E950" i="5"/>
  <c r="X950" i="5"/>
  <c r="F950" i="5"/>
  <c r="H950" i="5"/>
  <c r="R950" i="5"/>
  <c r="F951" i="5"/>
  <c r="G951" i="5"/>
  <c r="E951" i="5"/>
  <c r="X951" i="5"/>
  <c r="J951" i="5"/>
  <c r="I951" i="5"/>
  <c r="R951" i="5"/>
  <c r="H951" i="5"/>
  <c r="G952" i="5"/>
  <c r="E952" i="5"/>
  <c r="X952" i="5"/>
  <c r="F952" i="5"/>
  <c r="R952" i="5"/>
  <c r="J952" i="5"/>
  <c r="H952" i="5"/>
  <c r="I952" i="5"/>
  <c r="R953" i="5"/>
  <c r="F953" i="5"/>
  <c r="E953" i="5"/>
  <c r="X953" i="5"/>
  <c r="I953" i="5"/>
  <c r="J953" i="5"/>
  <c r="H953" i="5"/>
  <c r="G953" i="5"/>
  <c r="R954" i="5"/>
  <c r="I954" i="5"/>
  <c r="G954" i="5"/>
  <c r="E954" i="5"/>
  <c r="X954" i="5"/>
  <c r="F954" i="5"/>
  <c r="H954" i="5"/>
  <c r="J954" i="5"/>
  <c r="F955" i="5"/>
  <c r="I955" i="5"/>
  <c r="R955" i="5"/>
  <c r="E955" i="5"/>
  <c r="X955" i="5"/>
  <c r="H955" i="5"/>
  <c r="J955" i="5"/>
  <c r="G955" i="5"/>
  <c r="G956" i="5"/>
  <c r="E956" i="5"/>
  <c r="X956" i="5"/>
  <c r="R956" i="5"/>
  <c r="J956" i="5"/>
  <c r="H956" i="5"/>
  <c r="I956" i="5"/>
  <c r="F956" i="5"/>
  <c r="G957" i="5"/>
  <c r="I957" i="5"/>
  <c r="E957" i="5"/>
  <c r="X957" i="5"/>
  <c r="J957" i="5"/>
  <c r="H957" i="5"/>
  <c r="R957" i="5"/>
  <c r="F957" i="5"/>
  <c r="R958" i="5"/>
  <c r="F958" i="5"/>
  <c r="E958" i="5"/>
  <c r="X958" i="5"/>
  <c r="H958" i="5"/>
  <c r="J958" i="5"/>
  <c r="G958" i="5"/>
  <c r="I958" i="5"/>
  <c r="G959" i="5"/>
  <c r="R959" i="5"/>
  <c r="E959" i="5"/>
  <c r="X959" i="5"/>
  <c r="J959" i="5"/>
  <c r="F959" i="5"/>
  <c r="I959" i="5"/>
  <c r="H959" i="5"/>
  <c r="J960" i="5"/>
  <c r="F960" i="5"/>
  <c r="E960" i="5"/>
  <c r="X960" i="5"/>
  <c r="H960" i="5"/>
  <c r="G960" i="5"/>
  <c r="R960" i="5"/>
  <c r="I960" i="5"/>
  <c r="R961" i="5"/>
  <c r="G961" i="5"/>
  <c r="E961" i="5"/>
  <c r="X961" i="5"/>
  <c r="J961" i="5"/>
  <c r="H961" i="5"/>
  <c r="F961" i="5"/>
  <c r="I961" i="5"/>
  <c r="J962" i="5"/>
  <c r="I962" i="5"/>
  <c r="R962" i="5"/>
  <c r="G962" i="5"/>
  <c r="E962" i="5"/>
  <c r="X962" i="5"/>
  <c r="F962" i="5"/>
  <c r="H962" i="5"/>
  <c r="R963" i="5"/>
  <c r="J963" i="5"/>
  <c r="E963" i="5"/>
  <c r="X963" i="5"/>
  <c r="G963" i="5"/>
  <c r="F963" i="5"/>
  <c r="H963" i="5"/>
  <c r="I963" i="5"/>
  <c r="R964" i="5"/>
  <c r="F964" i="5"/>
  <c r="J964" i="5"/>
  <c r="E964" i="5"/>
  <c r="X964" i="5"/>
  <c r="H964" i="5"/>
  <c r="G964" i="5"/>
  <c r="I964" i="5"/>
  <c r="J965" i="5"/>
  <c r="H965" i="5"/>
  <c r="E965" i="5"/>
  <c r="X965" i="5"/>
  <c r="F965" i="5"/>
  <c r="G965" i="5"/>
  <c r="R965" i="5"/>
  <c r="I965" i="5"/>
  <c r="I966" i="5"/>
  <c r="E966" i="5"/>
  <c r="X966" i="5"/>
  <c r="F966" i="5"/>
  <c r="R966" i="5"/>
  <c r="J966" i="5"/>
  <c r="H966" i="5"/>
  <c r="G966" i="5"/>
  <c r="F967" i="5"/>
  <c r="R967" i="5"/>
  <c r="E967" i="5"/>
  <c r="X967" i="5"/>
  <c r="G967" i="5"/>
  <c r="J967" i="5"/>
  <c r="I967" i="5"/>
  <c r="H967" i="5"/>
  <c r="R968" i="5"/>
  <c r="H968" i="5"/>
  <c r="G968" i="5"/>
  <c r="E968" i="5"/>
  <c r="X968" i="5"/>
  <c r="F968" i="5"/>
  <c r="J968" i="5"/>
  <c r="I968" i="5"/>
  <c r="F970" i="5"/>
  <c r="G970" i="5"/>
  <c r="J970" i="5"/>
  <c r="E970" i="5"/>
  <c r="X970" i="5"/>
  <c r="H970" i="5"/>
  <c r="R970" i="5"/>
  <c r="I970" i="5"/>
  <c r="H971" i="5"/>
  <c r="I971" i="5"/>
  <c r="J971" i="5"/>
  <c r="F971" i="5"/>
  <c r="G971" i="5"/>
  <c r="E971" i="5"/>
  <c r="X971" i="5"/>
  <c r="R971" i="5"/>
  <c r="G972" i="5"/>
  <c r="F972" i="5"/>
  <c r="I972" i="5"/>
  <c r="J972" i="5"/>
  <c r="H972" i="5"/>
  <c r="E972" i="5"/>
  <c r="X972" i="5"/>
  <c r="R972" i="5"/>
  <c r="H973" i="5"/>
  <c r="E973" i="5"/>
  <c r="X973" i="5"/>
  <c r="J973" i="5"/>
  <c r="F973" i="5"/>
  <c r="R973" i="5"/>
  <c r="I973" i="5"/>
  <c r="G973" i="5"/>
  <c r="F974" i="5"/>
  <c r="H974" i="5"/>
  <c r="G974" i="5"/>
  <c r="J974" i="5"/>
  <c r="R974" i="5"/>
  <c r="I974" i="5"/>
  <c r="E974" i="5"/>
  <c r="X974" i="5"/>
  <c r="J975" i="5"/>
  <c r="G975" i="5"/>
  <c r="F975" i="5"/>
  <c r="I975" i="5"/>
  <c r="H975" i="5"/>
  <c r="E975" i="5"/>
  <c r="X975" i="5"/>
  <c r="R975" i="5"/>
  <c r="G976" i="5"/>
  <c r="I976" i="5"/>
  <c r="E976" i="5"/>
  <c r="X976" i="5"/>
  <c r="F976" i="5"/>
  <c r="R976" i="5"/>
  <c r="H976" i="5"/>
  <c r="J976" i="5"/>
  <c r="R977" i="5"/>
  <c r="E977" i="5"/>
  <c r="X977" i="5"/>
  <c r="I977" i="5"/>
  <c r="F977" i="5"/>
  <c r="G977" i="5"/>
  <c r="H977" i="5"/>
  <c r="J977" i="5"/>
  <c r="F978" i="5"/>
  <c r="G978" i="5"/>
  <c r="E978" i="5"/>
  <c r="X978" i="5"/>
  <c r="R978" i="5"/>
  <c r="J978" i="5"/>
  <c r="I978" i="5"/>
  <c r="H978" i="5"/>
  <c r="J979" i="5"/>
  <c r="I979" i="5"/>
  <c r="F979" i="5"/>
  <c r="E979" i="5"/>
  <c r="X979" i="5"/>
  <c r="H979" i="5"/>
  <c r="G979" i="5"/>
  <c r="R979" i="5"/>
  <c r="J980" i="5"/>
  <c r="F980" i="5"/>
  <c r="R980" i="5"/>
  <c r="E980" i="5"/>
  <c r="X980" i="5"/>
  <c r="H980" i="5"/>
  <c r="I980" i="5"/>
  <c r="G980" i="5"/>
  <c r="J981" i="5"/>
  <c r="G981" i="5"/>
  <c r="I981" i="5"/>
  <c r="H981" i="5"/>
  <c r="F981" i="5"/>
  <c r="R981" i="5"/>
  <c r="E981" i="5"/>
  <c r="X981" i="5"/>
  <c r="R982" i="5"/>
  <c r="F982" i="5"/>
  <c r="J982" i="5"/>
  <c r="E982" i="5"/>
  <c r="X982" i="5"/>
  <c r="I982" i="5"/>
  <c r="H982" i="5"/>
  <c r="G982" i="5"/>
  <c r="R983" i="5"/>
  <c r="E983" i="5"/>
  <c r="X983" i="5"/>
  <c r="G983" i="5"/>
  <c r="H983" i="5"/>
  <c r="I983" i="5"/>
  <c r="J983" i="5"/>
  <c r="F983" i="5"/>
  <c r="H984" i="5"/>
  <c r="I984" i="5"/>
  <c r="R984" i="5"/>
  <c r="F984" i="5"/>
  <c r="J984" i="5"/>
  <c r="E984" i="5"/>
  <c r="X984" i="5"/>
  <c r="G984" i="5"/>
  <c r="G985" i="5"/>
  <c r="E985" i="5"/>
  <c r="X985" i="5"/>
  <c r="F985" i="5"/>
  <c r="H985" i="5"/>
  <c r="R985" i="5"/>
  <c r="I985" i="5"/>
  <c r="J985" i="5"/>
  <c r="H986" i="5"/>
  <c r="E986" i="5"/>
  <c r="X986" i="5"/>
  <c r="I986" i="5"/>
  <c r="R986" i="5"/>
  <c r="G986" i="5"/>
  <c r="J986" i="5"/>
  <c r="F986" i="5"/>
  <c r="I987" i="5"/>
  <c r="J987" i="5"/>
  <c r="E987" i="5"/>
  <c r="X987" i="5"/>
  <c r="H987" i="5"/>
  <c r="F987" i="5"/>
  <c r="G987" i="5"/>
  <c r="R987" i="5"/>
  <c r="E988" i="5"/>
  <c r="X988" i="5"/>
  <c r="F988" i="5"/>
  <c r="J988" i="5"/>
  <c r="H988" i="5"/>
  <c r="R988" i="5"/>
  <c r="I988" i="5"/>
  <c r="G988" i="5"/>
  <c r="I989" i="5"/>
  <c r="E989" i="5"/>
  <c r="X989" i="5"/>
  <c r="R989" i="5"/>
  <c r="G989" i="5"/>
  <c r="H989" i="5"/>
  <c r="J989" i="5"/>
  <c r="F989" i="5"/>
  <c r="G990" i="5"/>
  <c r="R990" i="5"/>
  <c r="J990" i="5"/>
  <c r="I990" i="5"/>
  <c r="E990" i="5"/>
  <c r="X990" i="5"/>
  <c r="H990" i="5"/>
  <c r="F990" i="5"/>
  <c r="G991" i="5"/>
  <c r="J991" i="5"/>
  <c r="F991" i="5"/>
  <c r="H991" i="5"/>
  <c r="R991" i="5"/>
  <c r="I991" i="5"/>
  <c r="E991" i="5"/>
  <c r="X991" i="5"/>
  <c r="H992" i="5"/>
  <c r="J992" i="5"/>
  <c r="F992" i="5"/>
  <c r="E992" i="5"/>
  <c r="X992" i="5"/>
  <c r="R992" i="5"/>
  <c r="G992" i="5"/>
  <c r="I992" i="5"/>
  <c r="F993" i="5"/>
  <c r="H993" i="5"/>
  <c r="G993" i="5"/>
  <c r="R993" i="5"/>
  <c r="J993" i="5"/>
  <c r="E993" i="5"/>
  <c r="X993" i="5"/>
  <c r="I993" i="5"/>
  <c r="G994" i="5"/>
  <c r="H994" i="5"/>
  <c r="J994" i="5"/>
  <c r="F994" i="5"/>
  <c r="I994" i="5"/>
  <c r="R994" i="5"/>
  <c r="E994" i="5"/>
  <c r="X994" i="5"/>
  <c r="J995" i="5"/>
  <c r="R995" i="5"/>
  <c r="E995" i="5"/>
  <c r="X995" i="5"/>
  <c r="G995" i="5"/>
  <c r="H995" i="5"/>
  <c r="I995" i="5"/>
  <c r="F995" i="5"/>
  <c r="G996" i="5"/>
  <c r="F996" i="5"/>
  <c r="E996" i="5"/>
  <c r="X996" i="5"/>
  <c r="H996" i="5"/>
  <c r="J996" i="5"/>
  <c r="I996" i="5"/>
  <c r="R996" i="5"/>
  <c r="R997" i="5"/>
  <c r="H997" i="5"/>
  <c r="F997" i="5"/>
  <c r="G997" i="5"/>
  <c r="E997" i="5"/>
  <c r="X997" i="5"/>
  <c r="J997" i="5"/>
  <c r="I997" i="5"/>
  <c r="F998" i="5"/>
  <c r="R998" i="5"/>
  <c r="G998" i="5"/>
  <c r="H998" i="5"/>
  <c r="I998" i="5"/>
  <c r="E998" i="5"/>
  <c r="X998" i="5"/>
  <c r="J998" i="5"/>
  <c r="J999" i="5"/>
  <c r="F999" i="5"/>
  <c r="H999" i="5"/>
  <c r="I999" i="5"/>
  <c r="G999" i="5"/>
  <c r="E999" i="5"/>
  <c r="X999" i="5"/>
  <c r="R999" i="5"/>
  <c r="G1000" i="5"/>
  <c r="H1000" i="5"/>
  <c r="J1000" i="5"/>
  <c r="E1000" i="5"/>
  <c r="X1000" i="5"/>
  <c r="R1000" i="5"/>
  <c r="F1000" i="5"/>
  <c r="I1000" i="5"/>
  <c r="F1002" i="5"/>
  <c r="E1002" i="5"/>
  <c r="X1002" i="5"/>
  <c r="J1002" i="5"/>
  <c r="R1002" i="5"/>
  <c r="H1002" i="5"/>
  <c r="G1002" i="5"/>
  <c r="I1002" i="5"/>
  <c r="F1003" i="5"/>
  <c r="I1003" i="5"/>
  <c r="G1003" i="5"/>
  <c r="H1003" i="5"/>
  <c r="R1003" i="5"/>
  <c r="E1003" i="5"/>
  <c r="X1003" i="5"/>
  <c r="J1003" i="5"/>
  <c r="H1004" i="5"/>
  <c r="E1004" i="5"/>
  <c r="X1004" i="5"/>
  <c r="F1004" i="5"/>
  <c r="G1004" i="5"/>
  <c r="R1004" i="5"/>
  <c r="J1004" i="5"/>
  <c r="I1004" i="5"/>
  <c r="H1005" i="5"/>
  <c r="J1005" i="5"/>
  <c r="E1005" i="5"/>
  <c r="X1005" i="5"/>
  <c r="G1005" i="5"/>
  <c r="F1005" i="5"/>
  <c r="I1005" i="5"/>
  <c r="R1005" i="5"/>
  <c r="G1006" i="5"/>
  <c r="R1006" i="5"/>
  <c r="E1006" i="5"/>
  <c r="X1006" i="5"/>
  <c r="F1006" i="5"/>
  <c r="J1006" i="5"/>
  <c r="H1006" i="5"/>
  <c r="I1006" i="5"/>
  <c r="I1007" i="5"/>
  <c r="F1007" i="5"/>
  <c r="J1007" i="5"/>
  <c r="G1007" i="5"/>
  <c r="H1007" i="5"/>
  <c r="E1007" i="5"/>
  <c r="X1007" i="5"/>
  <c r="R1007" i="5"/>
  <c r="G1008" i="5"/>
  <c r="F1008" i="5"/>
  <c r="R1008" i="5"/>
  <c r="H1008" i="5"/>
  <c r="I1008" i="5"/>
  <c r="J1008" i="5"/>
  <c r="E1008" i="5"/>
  <c r="X1008" i="5"/>
  <c r="R1009" i="5"/>
  <c r="J1009" i="5"/>
  <c r="E1009" i="5"/>
  <c r="X1009" i="5"/>
  <c r="G1009" i="5"/>
  <c r="I1009" i="5"/>
  <c r="F1009" i="5"/>
  <c r="H1009" i="5"/>
  <c r="H1010" i="5"/>
  <c r="J1010" i="5"/>
  <c r="G1010" i="5"/>
  <c r="E1010" i="5"/>
  <c r="X1010" i="5"/>
  <c r="I1010" i="5"/>
  <c r="F1010" i="5"/>
  <c r="R1010" i="5"/>
  <c r="H1011" i="5"/>
  <c r="J1011" i="5"/>
  <c r="R1011" i="5"/>
  <c r="E1011" i="5"/>
  <c r="X1011" i="5"/>
  <c r="G1011" i="5"/>
  <c r="F1011" i="5"/>
  <c r="I1011" i="5"/>
  <c r="J1012" i="5"/>
  <c r="H1012" i="5"/>
  <c r="I1012" i="5"/>
  <c r="E1012" i="5"/>
  <c r="X1012" i="5"/>
  <c r="G1012" i="5"/>
  <c r="R1012" i="5"/>
  <c r="F1012" i="5"/>
  <c r="R1013" i="5"/>
  <c r="H1013" i="5"/>
  <c r="F1013" i="5"/>
  <c r="E1013" i="5"/>
  <c r="X1013" i="5"/>
  <c r="I1013" i="5"/>
  <c r="J1013" i="5"/>
  <c r="G1013" i="5"/>
  <c r="H1014" i="5"/>
  <c r="G1014" i="5"/>
  <c r="R1014" i="5"/>
  <c r="J1014" i="5"/>
  <c r="I1014" i="5"/>
  <c r="E1014" i="5"/>
  <c r="X1014" i="5"/>
  <c r="F1014" i="5"/>
  <c r="I1015" i="5"/>
  <c r="G1015" i="5"/>
  <c r="E1015" i="5"/>
  <c r="X1015" i="5"/>
  <c r="R1015" i="5"/>
  <c r="F1015" i="5"/>
  <c r="H1015" i="5"/>
  <c r="J1015" i="5"/>
  <c r="I1016" i="5"/>
  <c r="E1016" i="5"/>
  <c r="X1016" i="5"/>
  <c r="H1016" i="5"/>
  <c r="R1016" i="5"/>
  <c r="J1016" i="5"/>
  <c r="G1016" i="5"/>
  <c r="F1016" i="5"/>
  <c r="G1017" i="5"/>
  <c r="H1017" i="5"/>
  <c r="J1017" i="5"/>
  <c r="E1017" i="5"/>
  <c r="X1017" i="5"/>
  <c r="F1017" i="5"/>
  <c r="R1017" i="5"/>
  <c r="I1017" i="5"/>
  <c r="F1018" i="5"/>
  <c r="J1018" i="5"/>
  <c r="G1018" i="5"/>
  <c r="H1018" i="5"/>
  <c r="I1018" i="5"/>
  <c r="R1018" i="5"/>
  <c r="E1018" i="5"/>
  <c r="X1018" i="5"/>
  <c r="I1019" i="5"/>
  <c r="F1019" i="5"/>
  <c r="E1019" i="5"/>
  <c r="X1019" i="5"/>
  <c r="G1019" i="5"/>
  <c r="H1019" i="5"/>
  <c r="J1019" i="5"/>
  <c r="R1019" i="5"/>
  <c r="R1020" i="5"/>
  <c r="F1020" i="5"/>
  <c r="I1020" i="5"/>
  <c r="G1020" i="5"/>
  <c r="J1020" i="5"/>
  <c r="E1020" i="5"/>
  <c r="X1020" i="5"/>
  <c r="H1020" i="5"/>
  <c r="R1021" i="5"/>
  <c r="H1021" i="5"/>
  <c r="I1021" i="5"/>
  <c r="J1021" i="5"/>
  <c r="F1021" i="5"/>
  <c r="G1021" i="5"/>
  <c r="E1021" i="5"/>
  <c r="X1021" i="5"/>
  <c r="I1022" i="5"/>
  <c r="E1022" i="5"/>
  <c r="X1022" i="5"/>
  <c r="R1022" i="5"/>
  <c r="F1022" i="5"/>
  <c r="J1022" i="5"/>
  <c r="H1022" i="5"/>
  <c r="G1022" i="5"/>
  <c r="F1023" i="5"/>
  <c r="G1023" i="5"/>
  <c r="H1023" i="5"/>
  <c r="E1023" i="5"/>
  <c r="X1023" i="5"/>
  <c r="J1023" i="5"/>
  <c r="R1023" i="5"/>
  <c r="I1023" i="5"/>
  <c r="G1024" i="5"/>
  <c r="F1024" i="5"/>
  <c r="J1024" i="5"/>
  <c r="H1024" i="5"/>
  <c r="R1024" i="5"/>
  <c r="I1024" i="5"/>
  <c r="E1024" i="5"/>
  <c r="X1024" i="5"/>
  <c r="F1026" i="5"/>
  <c r="R1026" i="5"/>
  <c r="H1026" i="5"/>
  <c r="E1026" i="5"/>
  <c r="X1026" i="5"/>
  <c r="J1026" i="5"/>
  <c r="G1026" i="5"/>
  <c r="I1026" i="5"/>
  <c r="R1027" i="5"/>
  <c r="G1027" i="5"/>
  <c r="E1027" i="5"/>
  <c r="X1027" i="5"/>
  <c r="J1027" i="5"/>
  <c r="H1027" i="5"/>
  <c r="F1027" i="5"/>
  <c r="I1027" i="5"/>
  <c r="I1028" i="5"/>
  <c r="F1028" i="5"/>
  <c r="R1028" i="5"/>
  <c r="G1028" i="5"/>
  <c r="J1028" i="5"/>
  <c r="H1028" i="5"/>
  <c r="E1028" i="5"/>
  <c r="X1028" i="5"/>
  <c r="E1029" i="5"/>
  <c r="X1029" i="5"/>
  <c r="J1029" i="5"/>
  <c r="G1029" i="5"/>
  <c r="H1029" i="5"/>
  <c r="I1029" i="5"/>
  <c r="R1029" i="5"/>
  <c r="F1029" i="5"/>
  <c r="G1031" i="5"/>
  <c r="I1031" i="5"/>
  <c r="J1031" i="5"/>
  <c r="E1031" i="5"/>
  <c r="X1031" i="5"/>
  <c r="F1031" i="5"/>
  <c r="H1031" i="5"/>
  <c r="R1031" i="5"/>
  <c r="E1032" i="5"/>
  <c r="X1032" i="5"/>
  <c r="I1032" i="5"/>
  <c r="R1032" i="5"/>
  <c r="F1032" i="5"/>
  <c r="H1032" i="5"/>
  <c r="J1032" i="5"/>
  <c r="G1032" i="5"/>
  <c r="F1033" i="5"/>
  <c r="R1033" i="5"/>
  <c r="E1033" i="5"/>
  <c r="X1033" i="5"/>
  <c r="J1033" i="5"/>
  <c r="H1033" i="5"/>
  <c r="G1033" i="5"/>
  <c r="I1033" i="5"/>
  <c r="H1034" i="5"/>
  <c r="G1034" i="5"/>
  <c r="J1034" i="5"/>
  <c r="I1034" i="5"/>
  <c r="F1034" i="5"/>
  <c r="R1034" i="5"/>
  <c r="E1034" i="5"/>
  <c r="X1034" i="5"/>
  <c r="E1035" i="5"/>
  <c r="X1035" i="5"/>
  <c r="F1035" i="5"/>
  <c r="I1035" i="5"/>
  <c r="R1035" i="5"/>
  <c r="G1035" i="5"/>
  <c r="J1035" i="5"/>
  <c r="H1035" i="5"/>
  <c r="E1036" i="5"/>
  <c r="X1036" i="5"/>
  <c r="G1036" i="5"/>
  <c r="F1036" i="5"/>
  <c r="H1036" i="5"/>
  <c r="I1036" i="5"/>
  <c r="J1036" i="5"/>
  <c r="R1036" i="5"/>
  <c r="G115" i="6"/>
  <c r="H115" i="6"/>
  <c r="I1037" i="5"/>
  <c r="J1037" i="5"/>
  <c r="F1037" i="5"/>
  <c r="G1037" i="5"/>
  <c r="R1037" i="5"/>
  <c r="H1037" i="5"/>
  <c r="E1037" i="5"/>
  <c r="X1037" i="5"/>
  <c r="J1038" i="5"/>
  <c r="G1038" i="5"/>
  <c r="R1038" i="5"/>
  <c r="H1038" i="5"/>
  <c r="I1038" i="5"/>
  <c r="F1038" i="5"/>
  <c r="E1038" i="5"/>
  <c r="X1038" i="5"/>
  <c r="G1039" i="5"/>
  <c r="F1039" i="5"/>
  <c r="H1039" i="5"/>
  <c r="R1039" i="5"/>
  <c r="I1039" i="5"/>
  <c r="J1039" i="5"/>
  <c r="E1039" i="5"/>
  <c r="X1039" i="5"/>
  <c r="I1040" i="5"/>
  <c r="H1040" i="5"/>
  <c r="G1040" i="5"/>
  <c r="J1040" i="5"/>
  <c r="R1040" i="5"/>
  <c r="F1040" i="5"/>
  <c r="E1040" i="5"/>
  <c r="X1040" i="5"/>
  <c r="J1041" i="5"/>
  <c r="I1041" i="5"/>
  <c r="F1041" i="5"/>
  <c r="H1041" i="5"/>
  <c r="R1041" i="5"/>
  <c r="G1041" i="5"/>
  <c r="E1041" i="5"/>
  <c r="X1041" i="5"/>
  <c r="H1042" i="5"/>
  <c r="R1042" i="5"/>
  <c r="J1042" i="5"/>
  <c r="G1042" i="5"/>
  <c r="F1042" i="5"/>
  <c r="I1042" i="5"/>
  <c r="E1042" i="5"/>
  <c r="X1042" i="5"/>
  <c r="I1043" i="5"/>
  <c r="H1043" i="5"/>
  <c r="F1043" i="5"/>
  <c r="J1043" i="5"/>
  <c r="G1043" i="5"/>
  <c r="R1043" i="5"/>
  <c r="E1043" i="5"/>
  <c r="X1043" i="5"/>
  <c r="R1044" i="5"/>
  <c r="G1044" i="5"/>
  <c r="J1044" i="5"/>
  <c r="F1044" i="5"/>
  <c r="I1044" i="5"/>
  <c r="H1044" i="5"/>
  <c r="E1044" i="5"/>
  <c r="X1044" i="5"/>
  <c r="G1045" i="5"/>
  <c r="H1045" i="5"/>
  <c r="F1045" i="5"/>
  <c r="J1045" i="5"/>
  <c r="R1045" i="5"/>
  <c r="I1045" i="5"/>
  <c r="E1045" i="5"/>
  <c r="X1045" i="5"/>
  <c r="H1046" i="5"/>
  <c r="R1046" i="5"/>
  <c r="J1046" i="5"/>
  <c r="G1046" i="5"/>
  <c r="F1046" i="5"/>
  <c r="I1046" i="5"/>
  <c r="E1046" i="5"/>
  <c r="X1046" i="5"/>
  <c r="J1047" i="5"/>
  <c r="I1047" i="5"/>
  <c r="R1047" i="5"/>
  <c r="G1047" i="5"/>
  <c r="F1047" i="5"/>
  <c r="H1047" i="5"/>
  <c r="E1047" i="5"/>
  <c r="X1047" i="5"/>
  <c r="G1048" i="5"/>
  <c r="F1048" i="5"/>
  <c r="I1048" i="5"/>
  <c r="J1048" i="5"/>
  <c r="H1048" i="5"/>
  <c r="R1048" i="5"/>
  <c r="E1048" i="5"/>
  <c r="X1048" i="5"/>
  <c r="R1050" i="5"/>
  <c r="H1050" i="5"/>
  <c r="I1050" i="5"/>
  <c r="F1050" i="5"/>
  <c r="J1050" i="5"/>
  <c r="G1050" i="5"/>
  <c r="E1050" i="5"/>
  <c r="X1050" i="5"/>
  <c r="F1051" i="5"/>
  <c r="H1051" i="5"/>
  <c r="G1051" i="5"/>
  <c r="I1051" i="5"/>
  <c r="J1051" i="5"/>
  <c r="R1051" i="5"/>
  <c r="E1051" i="5"/>
  <c r="X1051" i="5"/>
  <c r="J1052" i="5"/>
  <c r="F1052" i="5"/>
  <c r="H1052" i="5"/>
  <c r="G1052" i="5"/>
  <c r="I1052" i="5"/>
  <c r="R1052" i="5"/>
  <c r="E1052" i="5"/>
  <c r="X1052" i="5"/>
  <c r="I1053" i="5"/>
  <c r="G1053" i="5"/>
  <c r="F1053" i="5"/>
  <c r="H1053" i="5"/>
  <c r="R1053" i="5"/>
  <c r="J1053" i="5"/>
  <c r="E1053" i="5"/>
  <c r="X1053" i="5"/>
  <c r="H1054" i="5"/>
  <c r="G1054" i="5"/>
  <c r="I1054" i="5"/>
  <c r="J1054" i="5"/>
  <c r="F1054" i="5"/>
  <c r="R1054" i="5"/>
  <c r="E1054" i="5"/>
  <c r="X1054" i="5"/>
  <c r="R1055" i="5"/>
  <c r="F1055" i="5"/>
  <c r="I1055" i="5"/>
  <c r="H1055" i="5"/>
  <c r="G1055" i="5"/>
  <c r="J1055" i="5"/>
  <c r="E1055" i="5"/>
  <c r="X1055" i="5"/>
  <c r="R1056" i="5"/>
  <c r="G1056" i="5"/>
  <c r="J1056" i="5"/>
  <c r="F1056" i="5"/>
  <c r="H1056" i="5"/>
  <c r="I1056" i="5"/>
  <c r="E1056" i="5"/>
  <c r="X1056" i="5"/>
  <c r="J1057" i="5"/>
  <c r="R1057" i="5"/>
  <c r="I1057" i="5"/>
  <c r="H1057" i="5"/>
  <c r="G1057" i="5"/>
  <c r="F1057" i="5"/>
  <c r="E1057" i="5"/>
  <c r="X1057" i="5"/>
  <c r="I1058" i="5"/>
  <c r="H1058" i="5"/>
  <c r="J1058" i="5"/>
  <c r="R1058" i="5"/>
  <c r="F1058" i="5"/>
  <c r="G1058" i="5"/>
  <c r="E1058" i="5"/>
  <c r="X1058" i="5"/>
  <c r="G1059" i="5"/>
  <c r="J1059" i="5"/>
  <c r="I1059" i="5"/>
  <c r="R1059" i="5"/>
  <c r="H1059" i="5"/>
  <c r="F1059" i="5"/>
  <c r="E1059" i="5"/>
  <c r="X1059" i="5"/>
  <c r="G1060" i="5"/>
  <c r="J1060" i="5"/>
  <c r="R1060" i="5"/>
  <c r="I1060" i="5"/>
  <c r="F1060" i="5"/>
  <c r="H1060" i="5"/>
  <c r="E1060" i="5"/>
  <c r="X1060" i="5"/>
  <c r="G1061" i="5"/>
  <c r="I1061" i="5"/>
  <c r="J1061" i="5"/>
  <c r="F1061" i="5"/>
  <c r="R1061" i="5"/>
  <c r="H1061" i="5"/>
  <c r="E1061" i="5"/>
  <c r="X1061" i="5"/>
  <c r="R1062" i="5"/>
  <c r="H1062" i="5"/>
  <c r="F1062" i="5"/>
  <c r="I1062" i="5"/>
  <c r="G1062" i="5"/>
  <c r="J1062" i="5"/>
  <c r="E1062" i="5"/>
  <c r="X1062" i="5"/>
  <c r="R1063" i="5"/>
  <c r="I1063" i="5"/>
  <c r="J1063" i="5"/>
  <c r="F1063" i="5"/>
  <c r="G1063" i="5"/>
  <c r="H1063" i="5"/>
  <c r="E1063" i="5"/>
  <c r="X1063" i="5"/>
  <c r="F1064" i="5"/>
  <c r="J1064" i="5"/>
  <c r="I1064" i="5"/>
  <c r="H1064" i="5"/>
  <c r="G1064" i="5"/>
  <c r="R1064" i="5"/>
  <c r="E1064" i="5"/>
  <c r="X1064" i="5"/>
  <c r="F1066" i="5"/>
  <c r="R1066" i="5"/>
  <c r="H1066" i="5"/>
  <c r="J1066" i="5"/>
  <c r="I1066" i="5"/>
  <c r="G1066" i="5"/>
  <c r="E1066" i="5"/>
  <c r="X1066" i="5"/>
  <c r="F1067" i="5"/>
  <c r="J1067" i="5"/>
  <c r="I1067" i="5"/>
  <c r="R1067" i="5"/>
  <c r="H1067" i="5"/>
  <c r="G1067" i="5"/>
  <c r="E1067" i="5"/>
  <c r="X1067" i="5"/>
  <c r="F1068" i="5"/>
  <c r="H1068" i="5"/>
  <c r="G1068" i="5"/>
  <c r="I1068" i="5"/>
  <c r="R1068" i="5"/>
  <c r="J1068" i="5"/>
  <c r="E1068" i="5"/>
  <c r="X1068" i="5"/>
  <c r="J1069" i="5"/>
  <c r="H1069" i="5"/>
  <c r="R1069" i="5"/>
  <c r="G1069" i="5"/>
  <c r="F1069" i="5"/>
  <c r="I1069" i="5"/>
  <c r="E1069" i="5"/>
  <c r="X1069" i="5"/>
  <c r="J1071" i="5"/>
  <c r="H1071" i="5"/>
  <c r="I1071" i="5"/>
  <c r="R1071" i="5"/>
  <c r="G1071" i="5"/>
  <c r="F1071" i="5"/>
  <c r="E1071" i="5"/>
  <c r="X1071" i="5"/>
  <c r="G1072" i="5"/>
  <c r="F1072" i="5"/>
  <c r="H1072" i="5"/>
  <c r="R1072" i="5"/>
  <c r="I1072" i="5"/>
  <c r="J1072" i="5"/>
  <c r="E1072" i="5"/>
  <c r="X1072" i="5"/>
  <c r="H1074" i="5"/>
  <c r="F1074" i="5"/>
  <c r="G1074" i="5"/>
  <c r="I1074" i="5"/>
  <c r="R1074" i="5"/>
  <c r="J1074" i="5"/>
  <c r="E1074" i="5"/>
  <c r="X1074" i="5"/>
  <c r="F1075" i="5"/>
  <c r="I1075" i="5"/>
  <c r="R1075" i="5"/>
  <c r="G1075" i="5"/>
  <c r="H1075" i="5"/>
  <c r="J1075" i="5"/>
  <c r="E1075" i="5"/>
  <c r="X1075" i="5"/>
  <c r="F1076" i="5"/>
  <c r="G1076" i="5"/>
  <c r="H1076" i="5"/>
  <c r="I1076" i="5"/>
  <c r="R1076" i="5"/>
  <c r="J1076" i="5"/>
  <c r="E1076" i="5"/>
  <c r="X1076" i="5"/>
  <c r="H1077" i="5"/>
  <c r="I1077" i="5"/>
  <c r="G1077" i="5"/>
  <c r="J1077" i="5"/>
  <c r="R1077" i="5"/>
  <c r="F1077" i="5"/>
  <c r="E1077" i="5"/>
  <c r="X1077" i="5"/>
  <c r="H1079" i="5"/>
  <c r="J1079" i="5"/>
  <c r="G1079" i="5"/>
  <c r="I1079" i="5"/>
  <c r="F1079" i="5"/>
  <c r="R1079" i="5"/>
  <c r="E1079" i="5"/>
  <c r="X1079" i="5"/>
  <c r="R1080" i="5"/>
  <c r="J1080" i="5"/>
  <c r="I1080" i="5"/>
  <c r="F1080" i="5"/>
  <c r="G1080" i="5"/>
  <c r="H1080" i="5"/>
  <c r="E1080" i="5"/>
  <c r="X1080" i="5"/>
  <c r="J1082" i="5"/>
  <c r="I1082" i="5"/>
  <c r="H1082" i="5"/>
  <c r="G1082" i="5"/>
  <c r="R1082" i="5"/>
  <c r="F1082" i="5"/>
  <c r="E1082" i="5"/>
  <c r="X1082" i="5"/>
  <c r="J1083" i="5"/>
  <c r="R1083" i="5"/>
  <c r="I1083" i="5"/>
  <c r="F1083" i="5"/>
  <c r="G1083" i="5"/>
  <c r="H1083" i="5"/>
  <c r="E1083" i="5"/>
  <c r="X1083" i="5"/>
  <c r="G1084" i="5"/>
  <c r="H1084" i="5"/>
  <c r="F1084" i="5"/>
  <c r="R1084" i="5"/>
  <c r="I1084" i="5"/>
  <c r="J1084" i="5"/>
  <c r="E1084" i="5"/>
  <c r="X1084" i="5"/>
  <c r="H1085" i="5"/>
  <c r="F1085" i="5"/>
  <c r="J1085" i="5"/>
  <c r="I1085" i="5"/>
  <c r="G1085" i="5"/>
  <c r="R1085" i="5"/>
  <c r="E1085" i="5"/>
  <c r="X1085" i="5"/>
  <c r="G1086" i="5"/>
  <c r="H1086" i="5"/>
  <c r="F1086" i="5"/>
  <c r="R1086" i="5"/>
  <c r="I1086" i="5"/>
  <c r="J1086" i="5"/>
  <c r="E1086" i="5"/>
  <c r="X1086" i="5"/>
  <c r="J1087" i="5"/>
  <c r="G1087" i="5"/>
  <c r="H1087" i="5"/>
  <c r="I1087" i="5"/>
  <c r="F1087" i="5"/>
  <c r="R1087" i="5"/>
  <c r="E1087" i="5"/>
  <c r="X1087" i="5"/>
  <c r="G1088" i="5"/>
  <c r="I1088" i="5"/>
  <c r="R1088" i="5"/>
  <c r="H1088" i="5"/>
  <c r="J1088" i="5"/>
  <c r="F1088" i="5"/>
  <c r="E1088" i="5"/>
  <c r="X1088" i="5"/>
  <c r="G1089" i="5"/>
  <c r="F1089" i="5"/>
  <c r="H1089" i="5"/>
  <c r="R1089" i="5"/>
  <c r="I1089" i="5"/>
  <c r="J1089" i="5"/>
  <c r="E1089" i="5"/>
  <c r="X1089" i="5"/>
  <c r="I1090" i="5"/>
  <c r="R1090" i="5"/>
  <c r="H1090" i="5"/>
  <c r="F1090" i="5"/>
  <c r="J1090" i="5"/>
  <c r="G1090" i="5"/>
  <c r="E1090" i="5"/>
  <c r="X1090" i="5"/>
  <c r="G1091" i="5"/>
  <c r="H1091" i="5"/>
  <c r="I1091" i="5"/>
  <c r="R1091" i="5"/>
  <c r="F1091" i="5"/>
  <c r="J1091" i="5"/>
  <c r="E1091" i="5"/>
  <c r="X1091" i="5"/>
  <c r="G1092" i="5"/>
  <c r="J1092" i="5"/>
  <c r="R1092" i="5"/>
  <c r="F1092" i="5"/>
  <c r="H1092" i="5"/>
  <c r="I1092" i="5"/>
  <c r="E1092" i="5"/>
  <c r="X1092" i="5"/>
  <c r="F1093" i="5"/>
  <c r="G1093" i="5"/>
  <c r="H1093" i="5"/>
  <c r="J1093" i="5"/>
  <c r="R1093" i="5"/>
  <c r="I1093" i="5"/>
  <c r="E1093" i="5"/>
  <c r="X1093" i="5"/>
  <c r="J1094" i="5"/>
  <c r="R1094" i="5"/>
  <c r="I1094" i="5"/>
  <c r="F1094" i="5"/>
  <c r="H1094" i="5"/>
  <c r="G1094" i="5"/>
  <c r="E1094" i="5"/>
  <c r="X1094" i="5"/>
  <c r="I1095" i="5"/>
  <c r="F1095" i="5"/>
  <c r="J1095" i="5"/>
  <c r="R1095" i="5"/>
  <c r="H1095" i="5"/>
  <c r="G1095" i="5"/>
  <c r="E1095" i="5"/>
  <c r="X1095" i="5"/>
  <c r="I1096" i="5"/>
  <c r="F1096" i="5"/>
  <c r="R1096" i="5"/>
  <c r="J1096" i="5"/>
  <c r="G1096" i="5"/>
  <c r="H1096" i="5"/>
  <c r="E1096" i="5"/>
  <c r="X1096" i="5"/>
  <c r="F1097" i="5"/>
  <c r="J1097" i="5"/>
  <c r="R1097" i="5"/>
  <c r="G1097" i="5"/>
  <c r="I1097" i="5"/>
  <c r="H1097" i="5"/>
  <c r="E1097" i="5"/>
  <c r="X1097" i="5"/>
  <c r="J1098" i="5"/>
  <c r="H1098" i="5"/>
  <c r="F1098" i="5"/>
  <c r="I1098" i="5"/>
  <c r="R1098" i="5"/>
  <c r="G1098" i="5"/>
  <c r="E1098" i="5"/>
  <c r="X1098" i="5"/>
  <c r="J1099" i="5"/>
  <c r="F1099" i="5"/>
  <c r="R1099" i="5"/>
  <c r="H1099" i="5"/>
  <c r="G1099" i="5"/>
  <c r="I1099" i="5"/>
  <c r="E1099" i="5"/>
  <c r="X1099" i="5"/>
  <c r="J1100" i="5"/>
  <c r="F1100" i="5"/>
  <c r="I1100" i="5"/>
  <c r="H1100" i="5"/>
  <c r="G1100" i="5"/>
  <c r="R1100" i="5"/>
  <c r="E1100" i="5"/>
  <c r="X1100" i="5"/>
  <c r="F1101" i="5"/>
  <c r="I1101" i="5"/>
  <c r="G1101" i="5"/>
  <c r="R1101" i="5"/>
  <c r="H1101" i="5"/>
  <c r="J1101" i="5"/>
  <c r="E1101" i="5"/>
  <c r="X1101" i="5"/>
  <c r="F1103" i="5"/>
  <c r="H1103" i="5"/>
  <c r="G1103" i="5"/>
  <c r="J1103" i="5"/>
  <c r="R1103" i="5"/>
  <c r="I1103" i="5"/>
  <c r="E1103" i="5"/>
  <c r="X1103" i="5"/>
  <c r="G1104" i="5"/>
  <c r="R1104" i="5"/>
  <c r="J1104" i="5"/>
  <c r="H1104" i="5"/>
  <c r="I1104" i="5"/>
  <c r="F1104" i="5"/>
  <c r="E1104" i="5"/>
  <c r="X1104" i="5"/>
  <c r="H1105" i="5"/>
  <c r="J1105" i="5"/>
  <c r="I1105" i="5"/>
  <c r="F1105" i="5"/>
  <c r="R1105" i="5"/>
  <c r="G1105" i="5"/>
  <c r="E1105" i="5"/>
  <c r="X1105" i="5"/>
  <c r="I1106" i="5"/>
  <c r="H1106" i="5"/>
  <c r="J1106" i="5"/>
  <c r="R1106" i="5"/>
  <c r="G1106" i="5"/>
  <c r="F1106" i="5"/>
  <c r="E1106" i="5"/>
  <c r="X1106" i="5"/>
  <c r="H1107" i="5"/>
  <c r="G1107" i="5"/>
  <c r="R1107" i="5"/>
  <c r="F1107" i="5"/>
  <c r="J1107" i="5"/>
  <c r="I1107" i="5"/>
  <c r="E1107" i="5"/>
  <c r="X1107" i="5"/>
  <c r="I1108" i="5"/>
  <c r="R1108" i="5"/>
  <c r="F1108" i="5"/>
  <c r="J1108" i="5"/>
  <c r="G1108" i="5"/>
  <c r="H1108" i="5"/>
  <c r="E1108" i="5"/>
  <c r="X1108" i="5"/>
  <c r="F1109" i="5"/>
  <c r="G1109" i="5"/>
  <c r="H1109" i="5"/>
  <c r="I1109" i="5"/>
  <c r="R1109" i="5"/>
  <c r="J1109" i="5"/>
  <c r="E1109" i="5"/>
  <c r="X1109" i="5"/>
  <c r="R1110" i="5"/>
  <c r="J1110" i="5"/>
  <c r="H1110" i="5"/>
  <c r="I1110" i="5"/>
  <c r="F1110" i="5"/>
  <c r="G1110" i="5"/>
  <c r="E1110" i="5"/>
  <c r="X1110" i="5"/>
  <c r="H1111" i="5"/>
  <c r="R1111" i="5"/>
  <c r="J1111" i="5"/>
  <c r="F1111" i="5"/>
  <c r="I1111" i="5"/>
  <c r="G1111" i="5"/>
  <c r="E1111" i="5"/>
  <c r="X1111" i="5"/>
  <c r="H1112" i="5"/>
  <c r="I1112" i="5"/>
  <c r="J1112" i="5"/>
  <c r="G1112" i="5"/>
  <c r="F1112" i="5"/>
  <c r="R1112" i="5"/>
  <c r="E1112" i="5"/>
  <c r="X1112" i="5"/>
  <c r="R1113" i="5"/>
  <c r="F1113" i="5"/>
  <c r="G1113" i="5"/>
  <c r="H1113" i="5"/>
  <c r="I1113" i="5"/>
  <c r="J1113" i="5"/>
  <c r="E1113" i="5"/>
  <c r="X1113" i="5"/>
  <c r="I1114" i="5"/>
  <c r="J1114" i="5"/>
  <c r="G1114" i="5"/>
  <c r="F1114" i="5"/>
  <c r="H1114" i="5"/>
  <c r="R1114" i="5"/>
  <c r="E1114" i="5"/>
  <c r="X1114" i="5"/>
  <c r="J1115" i="5"/>
  <c r="G1115" i="5"/>
  <c r="R1115" i="5"/>
  <c r="H1115" i="5"/>
  <c r="F1115" i="5"/>
  <c r="I1115" i="5"/>
  <c r="E1115" i="5"/>
  <c r="X1115" i="5"/>
  <c r="I1116" i="5"/>
  <c r="J1116" i="5"/>
  <c r="R1116" i="5"/>
  <c r="G1116" i="5"/>
  <c r="H1116" i="5"/>
  <c r="F1116" i="5"/>
  <c r="E1116" i="5"/>
  <c r="X1116" i="5"/>
  <c r="H1117" i="5"/>
  <c r="I1117" i="5"/>
  <c r="F1117" i="5"/>
  <c r="R1117" i="5"/>
  <c r="J1117" i="5"/>
  <c r="G1117" i="5"/>
  <c r="E1117" i="5"/>
  <c r="X1117" i="5"/>
  <c r="G1119" i="5"/>
  <c r="J1119" i="5"/>
  <c r="R1119" i="5"/>
  <c r="I1119" i="5"/>
  <c r="H1119" i="5"/>
  <c r="F1119" i="5"/>
  <c r="E1119" i="5"/>
  <c r="X1119" i="5"/>
  <c r="F1120" i="5"/>
  <c r="J1120" i="5"/>
  <c r="H1120" i="5"/>
  <c r="R1120" i="5"/>
  <c r="I1120" i="5"/>
  <c r="G1120" i="5"/>
  <c r="E1120" i="5"/>
  <c r="X1120" i="5"/>
  <c r="F1122" i="5"/>
  <c r="H1122" i="5"/>
  <c r="R1122" i="5"/>
  <c r="G1122" i="5"/>
  <c r="I1122" i="5"/>
  <c r="J1122" i="5"/>
  <c r="E1122" i="5"/>
  <c r="X1122" i="5"/>
  <c r="G1123" i="5"/>
  <c r="H1123" i="5"/>
  <c r="R1123" i="5"/>
  <c r="J1123" i="5"/>
  <c r="I1123" i="5"/>
  <c r="F1123" i="5"/>
  <c r="E1123" i="5"/>
  <c r="X1123" i="5"/>
  <c r="R1124" i="5"/>
  <c r="J1124" i="5"/>
  <c r="F1124" i="5"/>
  <c r="I1124" i="5"/>
  <c r="G1124" i="5"/>
  <c r="H1124" i="5"/>
  <c r="E1124" i="5"/>
  <c r="X1124" i="5"/>
  <c r="G1125" i="5"/>
  <c r="R1125" i="5"/>
  <c r="H1125" i="5"/>
  <c r="J1125" i="5"/>
  <c r="I1125" i="5"/>
  <c r="F1125" i="5"/>
  <c r="E1125" i="5"/>
  <c r="X1125" i="5"/>
  <c r="F1126" i="5"/>
  <c r="G1126" i="5"/>
  <c r="R1126" i="5"/>
  <c r="J1126" i="5"/>
  <c r="H1126" i="5"/>
  <c r="I1126" i="5"/>
  <c r="E1126" i="5"/>
  <c r="X1126" i="5"/>
  <c r="J1127" i="5"/>
  <c r="H1127" i="5"/>
  <c r="R1127" i="5"/>
  <c r="G1127" i="5"/>
  <c r="I1127" i="5"/>
  <c r="F1127" i="5"/>
  <c r="E1127" i="5"/>
  <c r="X1127" i="5"/>
  <c r="F1128" i="5"/>
  <c r="H1128" i="5"/>
  <c r="J1128" i="5"/>
  <c r="G1128" i="5"/>
  <c r="I1128" i="5"/>
  <c r="R1128" i="5"/>
  <c r="E1128" i="5"/>
  <c r="X1128" i="5"/>
  <c r="H1129" i="5"/>
  <c r="G1129" i="5"/>
  <c r="I1129" i="5"/>
  <c r="R1129" i="5"/>
  <c r="J1129" i="5"/>
  <c r="F1129" i="5"/>
  <c r="E1129" i="5"/>
  <c r="X1129" i="5"/>
  <c r="H1130" i="5"/>
  <c r="I1130" i="5"/>
  <c r="R1130" i="5"/>
  <c r="J1130" i="5"/>
  <c r="F1130" i="5"/>
  <c r="G1130" i="5"/>
  <c r="E1130" i="5"/>
  <c r="X1130" i="5"/>
  <c r="G1131" i="5"/>
  <c r="H1131" i="5"/>
  <c r="R1131" i="5"/>
  <c r="I1131" i="5"/>
  <c r="J1131" i="5"/>
  <c r="F1131" i="5"/>
  <c r="E1131" i="5"/>
  <c r="X1131" i="5"/>
  <c r="R1132" i="5"/>
  <c r="J1132" i="5"/>
  <c r="H1132" i="5"/>
  <c r="F1132" i="5"/>
  <c r="I1132" i="5"/>
  <c r="G1132" i="5"/>
  <c r="E1132" i="5"/>
  <c r="X1132" i="5"/>
  <c r="J1133" i="5"/>
  <c r="H1133" i="5"/>
  <c r="R1133" i="5"/>
  <c r="G1133" i="5"/>
  <c r="F1133" i="5"/>
  <c r="I1133" i="5"/>
  <c r="E1133" i="5"/>
  <c r="X1133" i="5"/>
  <c r="G1134" i="5"/>
  <c r="F1134" i="5"/>
  <c r="J1134" i="5"/>
  <c r="R1134" i="5"/>
  <c r="H1134" i="5"/>
  <c r="I1134" i="5"/>
  <c r="E1134" i="5"/>
  <c r="X1134" i="5"/>
  <c r="J1135" i="5"/>
  <c r="G1135" i="5"/>
  <c r="R1135" i="5"/>
  <c r="F1135" i="5"/>
  <c r="I1135" i="5"/>
  <c r="H1135" i="5"/>
  <c r="E1135" i="5"/>
  <c r="X1135" i="5"/>
  <c r="H1136" i="5"/>
  <c r="J1136" i="5"/>
  <c r="G1136" i="5"/>
  <c r="R1136" i="5"/>
  <c r="F1136" i="5"/>
  <c r="I1136" i="5"/>
  <c r="E1136" i="5"/>
  <c r="X1136" i="5"/>
  <c r="G1137" i="5"/>
  <c r="F1137" i="5"/>
  <c r="J1137" i="5"/>
  <c r="R1137" i="5"/>
  <c r="H1137" i="5"/>
  <c r="I1137" i="5"/>
  <c r="E1137" i="5"/>
  <c r="X1137" i="5"/>
  <c r="R1138" i="5"/>
  <c r="H1138" i="5"/>
  <c r="G1138" i="5"/>
  <c r="J1138" i="5"/>
  <c r="I1138" i="5"/>
  <c r="F1138" i="5"/>
  <c r="E1138" i="5"/>
  <c r="X1138" i="5"/>
  <c r="I1139" i="5"/>
  <c r="R1139" i="5"/>
  <c r="H1139" i="5"/>
  <c r="G1139" i="5"/>
  <c r="J1139" i="5"/>
  <c r="F1139" i="5"/>
  <c r="E1139" i="5"/>
  <c r="X1139" i="5"/>
  <c r="H1140" i="5"/>
  <c r="I1140" i="5"/>
  <c r="F1140" i="5"/>
  <c r="G1140" i="5"/>
  <c r="R1140" i="5"/>
  <c r="J1140" i="5"/>
  <c r="E1140" i="5"/>
  <c r="X1140" i="5"/>
  <c r="I1141" i="5"/>
  <c r="R1141" i="5"/>
  <c r="H1141" i="5"/>
  <c r="G1141" i="5"/>
  <c r="F1141" i="5"/>
  <c r="J1141" i="5"/>
  <c r="E1141" i="5"/>
  <c r="X1141" i="5"/>
  <c r="J1142" i="5"/>
  <c r="F1142" i="5"/>
  <c r="I1142" i="5"/>
  <c r="H1142" i="5"/>
  <c r="G1142" i="5"/>
  <c r="R1142" i="5"/>
  <c r="E1142" i="5"/>
  <c r="X1142" i="5"/>
  <c r="R1143" i="5"/>
  <c r="G1143" i="5"/>
  <c r="J1143" i="5"/>
  <c r="H1143" i="5"/>
  <c r="I1143" i="5"/>
  <c r="F1143" i="5"/>
  <c r="E1143" i="5"/>
  <c r="X1143" i="5"/>
  <c r="R1144" i="5"/>
  <c r="F1144" i="5"/>
  <c r="I1144" i="5"/>
  <c r="H1144" i="5"/>
  <c r="G1144" i="5"/>
  <c r="J1144" i="5"/>
  <c r="E1144" i="5"/>
  <c r="X1144" i="5"/>
  <c r="G1145" i="5"/>
  <c r="H1145" i="5"/>
  <c r="R1145" i="5"/>
  <c r="J1145" i="5"/>
  <c r="I1145" i="5"/>
  <c r="F1145" i="5"/>
  <c r="E1145" i="5"/>
  <c r="X1145" i="5"/>
  <c r="G1146" i="5"/>
  <c r="F1146" i="5"/>
  <c r="R1146" i="5"/>
  <c r="H1146" i="5"/>
  <c r="J1146" i="5"/>
  <c r="I1146" i="5"/>
  <c r="E1146" i="5"/>
  <c r="X1146" i="5"/>
  <c r="F1147" i="5"/>
  <c r="R1147" i="5"/>
  <c r="J1147" i="5"/>
  <c r="G1147" i="5"/>
  <c r="I1147" i="5"/>
  <c r="H1147" i="5"/>
  <c r="E1147" i="5"/>
  <c r="X1147" i="5"/>
  <c r="R1148" i="5"/>
  <c r="J1148" i="5"/>
  <c r="G1148" i="5"/>
  <c r="F1148" i="5"/>
  <c r="H1148" i="5"/>
  <c r="I1148" i="5"/>
  <c r="E1148" i="5"/>
  <c r="X1148" i="5"/>
  <c r="F1149" i="5"/>
  <c r="J1149" i="5"/>
  <c r="G1149" i="5"/>
  <c r="R1149" i="5"/>
  <c r="I1149" i="5"/>
  <c r="H1149" i="5"/>
  <c r="E1149" i="5"/>
  <c r="X1149" i="5"/>
  <c r="I1150" i="5"/>
  <c r="H1150" i="5"/>
  <c r="J1150" i="5"/>
  <c r="F1150" i="5"/>
  <c r="G1150" i="5"/>
  <c r="R1150" i="5"/>
  <c r="E1150" i="5"/>
  <c r="X1150" i="5"/>
  <c r="J1151" i="5"/>
  <c r="I1151" i="5"/>
  <c r="F1151" i="5"/>
  <c r="G1151" i="5"/>
  <c r="H1151" i="5"/>
  <c r="R1151" i="5"/>
  <c r="E1151" i="5"/>
  <c r="X1151" i="5"/>
  <c r="H1152" i="5"/>
  <c r="R1152" i="5"/>
  <c r="G1152" i="5"/>
  <c r="F1152" i="5"/>
  <c r="J1152" i="5"/>
  <c r="I1152" i="5"/>
  <c r="E1152" i="5"/>
  <c r="X1152" i="5"/>
  <c r="G1153" i="5"/>
  <c r="J1153" i="5"/>
  <c r="H1153" i="5"/>
  <c r="I1153" i="5"/>
  <c r="R1153" i="5"/>
  <c r="F1153" i="5"/>
  <c r="E1153" i="5"/>
  <c r="X1153" i="5"/>
  <c r="F1154" i="5"/>
  <c r="J1154" i="5"/>
  <c r="I1154" i="5"/>
  <c r="R1154" i="5"/>
  <c r="H1154" i="5"/>
  <c r="G1154" i="5"/>
  <c r="E1154" i="5"/>
  <c r="X1154" i="5"/>
  <c r="I1155" i="5"/>
  <c r="F1155" i="5"/>
  <c r="G1155" i="5"/>
  <c r="J1155" i="5"/>
  <c r="R1155" i="5"/>
  <c r="H1155" i="5"/>
  <c r="E1155" i="5"/>
  <c r="X1155" i="5"/>
  <c r="H1156" i="5"/>
  <c r="J1156" i="5"/>
  <c r="I1156" i="5"/>
  <c r="G1156" i="5"/>
  <c r="F1156" i="5"/>
  <c r="R1156" i="5"/>
  <c r="E1156" i="5"/>
  <c r="X1156" i="5"/>
  <c r="J1157" i="5"/>
  <c r="H1157" i="5"/>
  <c r="I1157" i="5"/>
  <c r="G1157" i="5"/>
  <c r="R1157" i="5"/>
  <c r="F1157" i="5"/>
  <c r="E1157" i="5"/>
  <c r="X1157" i="5"/>
  <c r="F1158" i="5"/>
  <c r="I1158" i="5"/>
  <c r="H1158" i="5"/>
  <c r="J1158" i="5"/>
  <c r="R1158" i="5"/>
  <c r="G1158" i="5"/>
  <c r="E1158" i="5"/>
  <c r="X1158" i="5"/>
  <c r="G1159" i="5"/>
  <c r="J1159" i="5"/>
  <c r="H1159" i="5"/>
  <c r="R1159" i="5"/>
  <c r="F1159" i="5"/>
  <c r="I1159" i="5"/>
  <c r="E1159" i="5"/>
  <c r="X1159" i="5"/>
  <c r="R1160" i="5"/>
  <c r="G1160" i="5"/>
  <c r="H1160" i="5"/>
  <c r="J1160" i="5"/>
  <c r="I1160" i="5"/>
  <c r="F1160" i="5"/>
  <c r="E1160" i="5"/>
  <c r="X1160" i="5"/>
  <c r="J1161" i="5"/>
  <c r="H1161" i="5"/>
  <c r="F1161" i="5"/>
  <c r="G1161" i="5"/>
  <c r="I1161" i="5"/>
  <c r="R1161" i="5"/>
  <c r="E1161" i="5"/>
  <c r="X1161" i="5"/>
  <c r="H1162" i="5"/>
  <c r="R1162" i="5"/>
  <c r="J1162" i="5"/>
  <c r="F1162" i="5"/>
  <c r="G1162" i="5"/>
  <c r="I1162" i="5"/>
  <c r="E1162" i="5"/>
  <c r="X1162" i="5"/>
  <c r="H1163" i="5"/>
  <c r="J1163" i="5"/>
  <c r="R1163" i="5"/>
  <c r="G1163" i="5"/>
  <c r="I1163" i="5"/>
  <c r="F1163" i="5"/>
  <c r="E1163" i="5"/>
  <c r="X1163" i="5"/>
  <c r="G1164" i="5"/>
  <c r="I1164" i="5"/>
  <c r="F1164" i="5"/>
  <c r="J1164" i="5"/>
  <c r="R1164" i="5"/>
  <c r="H1164" i="5"/>
  <c r="E1164" i="5"/>
  <c r="X1164" i="5"/>
  <c r="R1165" i="5"/>
  <c r="J1165" i="5"/>
  <c r="I1165" i="5"/>
  <c r="H1165" i="5"/>
  <c r="G1165" i="5"/>
  <c r="F1165" i="5"/>
  <c r="E1165" i="5"/>
  <c r="X1165" i="5"/>
  <c r="F1166" i="5"/>
  <c r="R1166" i="5"/>
  <c r="H1166" i="5"/>
  <c r="J1166" i="5"/>
  <c r="I1166" i="5"/>
  <c r="G1166" i="5"/>
  <c r="E1166" i="5"/>
  <c r="X1166" i="5"/>
  <c r="H1167" i="5"/>
  <c r="I1167" i="5"/>
  <c r="F1167" i="5"/>
  <c r="J1167" i="5"/>
  <c r="G1167" i="5"/>
  <c r="R1167" i="5"/>
  <c r="E1167" i="5"/>
  <c r="X1167" i="5"/>
  <c r="F1168" i="5"/>
  <c r="R1168" i="5"/>
  <c r="G1168" i="5"/>
  <c r="H1168" i="5"/>
  <c r="J1168" i="5"/>
  <c r="I1168" i="5"/>
  <c r="E1168" i="5"/>
  <c r="X1168" i="5"/>
  <c r="H1170" i="5"/>
  <c r="R1170" i="5"/>
  <c r="J1170" i="5"/>
  <c r="I1170" i="5"/>
  <c r="G1170" i="5"/>
  <c r="F1170" i="5"/>
  <c r="E1170" i="5"/>
  <c r="X1170" i="5"/>
  <c r="H1171" i="5"/>
  <c r="G1171" i="5"/>
  <c r="F1171" i="5"/>
  <c r="I1171" i="5"/>
  <c r="R1171" i="5"/>
  <c r="J1171" i="5"/>
  <c r="E1171" i="5"/>
  <c r="X1171" i="5"/>
  <c r="H1172" i="5"/>
  <c r="I1172" i="5"/>
  <c r="R1172" i="5"/>
  <c r="J1172" i="5"/>
  <c r="G1172" i="5"/>
  <c r="F1172" i="5"/>
  <c r="E1172" i="5"/>
  <c r="X1172" i="5"/>
  <c r="G1173" i="5"/>
  <c r="F1173" i="5"/>
  <c r="I1173" i="5"/>
  <c r="R1173" i="5"/>
  <c r="H1173" i="5"/>
  <c r="J1173" i="5"/>
  <c r="E1173" i="5"/>
  <c r="X1173" i="5"/>
  <c r="H1174" i="5"/>
  <c r="I1174" i="5"/>
  <c r="J1174" i="5"/>
  <c r="G1174" i="5"/>
  <c r="F1174" i="5"/>
  <c r="R1174" i="5"/>
  <c r="E1174" i="5"/>
  <c r="X1174" i="5"/>
  <c r="R1175" i="5"/>
  <c r="G1175" i="5"/>
  <c r="I1175" i="5"/>
  <c r="J1175" i="5"/>
  <c r="H1175" i="5"/>
  <c r="F1175" i="5"/>
  <c r="E1175" i="5"/>
  <c r="X1175" i="5"/>
  <c r="J1176" i="5"/>
  <c r="I1176" i="5"/>
  <c r="H1176" i="5"/>
  <c r="R1176" i="5"/>
  <c r="F1176" i="5"/>
  <c r="G1176" i="5"/>
  <c r="E1176" i="5"/>
  <c r="X1176" i="5"/>
  <c r="H1178" i="5"/>
  <c r="G1178" i="5"/>
  <c r="F1178" i="5"/>
  <c r="J1178" i="5"/>
  <c r="R1178" i="5"/>
  <c r="I1178" i="5"/>
  <c r="E1178" i="5"/>
  <c r="X1178" i="5"/>
  <c r="J1179" i="5"/>
  <c r="F1179" i="5"/>
  <c r="H1179" i="5"/>
  <c r="R1179" i="5"/>
  <c r="G1179" i="5"/>
  <c r="I1179" i="5"/>
  <c r="E1179" i="5"/>
  <c r="X1179" i="5"/>
  <c r="R1180" i="5"/>
  <c r="H1180" i="5"/>
  <c r="J1180" i="5"/>
  <c r="F1180" i="5"/>
  <c r="G1180" i="5"/>
  <c r="I1180" i="5"/>
  <c r="E1180" i="5"/>
  <c r="X1180" i="5"/>
  <c r="G1181" i="5"/>
  <c r="F1181" i="5"/>
  <c r="I1181" i="5"/>
  <c r="J1181" i="5"/>
  <c r="H1181" i="5"/>
  <c r="R1181" i="5"/>
  <c r="E1181" i="5"/>
  <c r="X1181" i="5"/>
  <c r="G1183" i="5"/>
  <c r="R1183" i="5"/>
  <c r="H1183" i="5"/>
  <c r="J1183" i="5"/>
  <c r="I1183" i="5"/>
  <c r="F1183" i="5"/>
  <c r="E1183" i="5"/>
  <c r="X1183" i="5"/>
  <c r="I1184" i="5"/>
  <c r="G1184" i="5"/>
  <c r="J1184" i="5"/>
  <c r="R1184" i="5"/>
  <c r="F1184" i="5"/>
  <c r="H1184" i="5"/>
  <c r="E1184" i="5"/>
  <c r="X1184" i="5"/>
  <c r="R1185" i="5"/>
  <c r="G1185" i="5"/>
  <c r="F1185" i="5"/>
  <c r="H1185" i="5"/>
  <c r="I1185" i="5"/>
  <c r="J1185" i="5"/>
  <c r="E1185" i="5"/>
  <c r="X1185" i="5"/>
  <c r="J1186" i="5"/>
  <c r="I1186" i="5"/>
  <c r="F1186" i="5"/>
  <c r="H1186" i="5"/>
  <c r="R1186" i="5"/>
  <c r="G1186" i="5"/>
  <c r="E1186" i="5"/>
  <c r="X1186" i="5"/>
  <c r="J1187" i="5"/>
  <c r="H1187" i="5"/>
  <c r="I1187" i="5"/>
  <c r="F1187" i="5"/>
  <c r="R1187" i="5"/>
  <c r="G1187" i="5"/>
  <c r="E1187" i="5"/>
  <c r="X1187" i="5"/>
  <c r="I1188" i="5"/>
  <c r="R1188" i="5"/>
  <c r="G1188" i="5"/>
  <c r="H1188" i="5"/>
  <c r="J1188" i="5"/>
  <c r="F1188" i="5"/>
  <c r="E1188" i="5"/>
  <c r="X1188" i="5"/>
  <c r="J1189" i="5"/>
  <c r="F1189" i="5"/>
  <c r="R1189" i="5"/>
  <c r="I1189" i="5"/>
  <c r="H1189" i="5"/>
  <c r="G1189" i="5"/>
  <c r="E1189" i="5"/>
  <c r="X1189" i="5"/>
  <c r="J1190" i="5"/>
  <c r="R1190" i="5"/>
  <c r="H1190" i="5"/>
  <c r="F1190" i="5"/>
  <c r="I1190" i="5"/>
  <c r="G1190" i="5"/>
  <c r="E1190" i="5"/>
  <c r="X1190" i="5"/>
  <c r="R1191" i="5"/>
  <c r="F1191" i="5"/>
  <c r="H1191" i="5"/>
  <c r="G1191" i="5"/>
  <c r="I1191" i="5"/>
  <c r="J1191" i="5"/>
  <c r="E1191" i="5"/>
  <c r="X1191" i="5"/>
  <c r="G1192" i="5"/>
  <c r="H1192" i="5"/>
  <c r="J1192" i="5"/>
  <c r="F1192" i="5"/>
  <c r="R1192" i="5"/>
  <c r="I1192" i="5"/>
  <c r="E1192" i="5"/>
  <c r="X1192" i="5"/>
  <c r="J1193" i="5"/>
  <c r="G1193" i="5"/>
  <c r="I1193" i="5"/>
  <c r="R1193" i="5"/>
  <c r="F1193" i="5"/>
  <c r="H1193" i="5"/>
  <c r="E1193" i="5"/>
  <c r="X1193" i="5"/>
  <c r="F1194" i="5"/>
  <c r="H1194" i="5"/>
  <c r="I1194" i="5"/>
  <c r="R1194" i="5"/>
  <c r="J1194" i="5"/>
  <c r="G1194" i="5"/>
  <c r="E1194" i="5"/>
  <c r="X1194" i="5"/>
  <c r="F1195" i="5"/>
  <c r="G1195" i="5"/>
  <c r="I1195" i="5"/>
  <c r="J1195" i="5"/>
  <c r="R1195" i="5"/>
  <c r="H1195" i="5"/>
  <c r="E1195" i="5"/>
  <c r="X1195" i="5"/>
  <c r="F1196" i="5"/>
  <c r="I1196" i="5"/>
  <c r="J1196" i="5"/>
  <c r="H1196" i="5"/>
  <c r="G1196" i="5"/>
  <c r="R1196" i="5"/>
  <c r="E1196" i="5"/>
  <c r="X1196" i="5"/>
  <c r="H1197" i="5"/>
  <c r="J1197" i="5"/>
  <c r="R1197" i="5"/>
  <c r="G1197" i="5"/>
  <c r="I1197" i="5"/>
  <c r="F1197" i="5"/>
  <c r="E1197" i="5"/>
  <c r="X1197" i="5"/>
  <c r="G1198" i="5"/>
  <c r="R1198" i="5"/>
  <c r="H1198" i="5"/>
  <c r="J1198" i="5"/>
  <c r="F1198" i="5"/>
  <c r="I1198" i="5"/>
  <c r="E1198" i="5"/>
  <c r="X1198" i="5"/>
  <c r="R1199" i="5"/>
  <c r="H1199" i="5"/>
  <c r="J1199" i="5"/>
  <c r="G1199" i="5"/>
  <c r="I1199" i="5"/>
  <c r="F1199" i="5"/>
  <c r="E1199" i="5"/>
  <c r="X1199" i="5"/>
  <c r="F1200" i="5"/>
  <c r="H1200" i="5"/>
  <c r="I1200" i="5"/>
  <c r="R1200" i="5"/>
  <c r="J1200" i="5"/>
  <c r="G1200" i="5"/>
  <c r="E1200" i="5"/>
  <c r="X1200" i="5"/>
  <c r="F1201" i="5"/>
  <c r="I1201" i="5"/>
  <c r="J1201" i="5"/>
  <c r="H1201" i="5"/>
  <c r="R1201" i="5"/>
  <c r="G1201" i="5"/>
  <c r="E1201" i="5"/>
  <c r="X1201" i="5"/>
  <c r="I1202" i="5"/>
  <c r="H1202" i="5"/>
  <c r="F1202" i="5"/>
  <c r="J1202" i="5"/>
  <c r="G1202" i="5"/>
  <c r="R1202" i="5"/>
  <c r="E1202" i="5"/>
  <c r="X1202" i="5"/>
  <c r="G1203" i="5"/>
  <c r="H1203" i="5"/>
  <c r="J1203" i="5"/>
  <c r="R1203" i="5"/>
  <c r="I1203" i="5"/>
  <c r="F1203" i="5"/>
  <c r="E1203" i="5"/>
  <c r="X1203" i="5"/>
  <c r="G1204" i="5"/>
  <c r="I1204" i="5"/>
  <c r="F1204" i="5"/>
  <c r="J1204" i="5"/>
  <c r="R1204" i="5"/>
  <c r="H1204" i="5"/>
  <c r="E1204" i="5"/>
  <c r="X1204" i="5"/>
  <c r="G1205" i="5"/>
  <c r="I1205" i="5"/>
  <c r="F1205" i="5"/>
  <c r="R1205" i="5"/>
  <c r="J1205" i="5"/>
  <c r="H1205" i="5"/>
  <c r="E1205" i="5"/>
  <c r="X1205" i="5"/>
  <c r="J1206" i="5"/>
  <c r="R1206" i="5"/>
  <c r="G1206" i="5"/>
  <c r="I1206" i="5"/>
  <c r="F1206" i="5"/>
  <c r="H1206" i="5"/>
  <c r="E1206" i="5"/>
  <c r="X1206" i="5"/>
  <c r="J1207" i="5"/>
  <c r="F1207" i="5"/>
  <c r="G1207" i="5"/>
  <c r="H1207" i="5"/>
  <c r="R1207" i="5"/>
  <c r="I1207" i="5"/>
  <c r="E1207" i="5"/>
  <c r="X1207" i="5"/>
  <c r="J1208" i="5"/>
  <c r="I1208" i="5"/>
  <c r="G1208" i="5"/>
  <c r="F1208" i="5"/>
  <c r="R1208" i="5"/>
  <c r="H1208" i="5"/>
  <c r="E1208" i="5"/>
  <c r="X1208" i="5"/>
  <c r="R1209" i="5"/>
  <c r="F1209" i="5"/>
  <c r="J1209" i="5"/>
  <c r="G1209" i="5"/>
  <c r="I1209" i="5"/>
  <c r="H1209" i="5"/>
  <c r="E1209" i="5"/>
  <c r="X1209" i="5"/>
  <c r="F1210" i="5"/>
  <c r="I1210" i="5"/>
  <c r="J1210" i="5"/>
  <c r="G1210" i="5"/>
  <c r="R1210" i="5"/>
  <c r="H1210" i="5"/>
  <c r="E1210" i="5"/>
  <c r="X1210" i="5"/>
  <c r="F1211" i="5"/>
  <c r="J1211" i="5"/>
  <c r="G1211" i="5"/>
  <c r="R1211" i="5"/>
  <c r="I1211" i="5"/>
  <c r="H1211" i="5"/>
  <c r="E1211" i="5"/>
  <c r="X1211" i="5"/>
  <c r="H1212" i="5"/>
  <c r="J1212" i="5"/>
  <c r="R1212" i="5"/>
  <c r="G1212" i="5"/>
  <c r="F1212" i="5"/>
  <c r="I1212" i="5"/>
  <c r="E1212" i="5"/>
  <c r="X1212" i="5"/>
  <c r="R1213" i="5"/>
  <c r="F1213" i="5"/>
  <c r="H1213" i="5"/>
  <c r="G1213" i="5"/>
  <c r="I1213" i="5"/>
  <c r="J1213" i="5"/>
  <c r="E1213" i="5"/>
  <c r="X1213" i="5"/>
  <c r="J1214" i="5"/>
  <c r="G1214" i="5"/>
  <c r="I1214" i="5"/>
  <c r="F1214" i="5"/>
  <c r="R1214" i="5"/>
  <c r="H1214" i="5"/>
  <c r="E1214" i="5"/>
  <c r="X1214" i="5"/>
  <c r="R1215" i="5"/>
  <c r="H1215" i="5"/>
  <c r="J1215" i="5"/>
  <c r="G1215" i="5"/>
  <c r="F1215" i="5"/>
  <c r="I1215" i="5"/>
  <c r="E1215" i="5"/>
  <c r="X1215" i="5"/>
  <c r="R1216" i="5"/>
  <c r="I1216" i="5"/>
  <c r="J1216" i="5"/>
  <c r="F1216" i="5"/>
  <c r="H1216" i="5"/>
  <c r="G1216" i="5"/>
  <c r="E1216" i="5"/>
  <c r="X1216" i="5"/>
  <c r="J1217" i="5"/>
  <c r="F1217" i="5"/>
  <c r="G1217" i="5"/>
  <c r="I1217" i="5"/>
  <c r="H1217" i="5"/>
  <c r="R1217" i="5"/>
  <c r="E1217" i="5"/>
  <c r="X1217" i="5"/>
  <c r="I1218" i="5"/>
  <c r="J1218" i="5"/>
  <c r="H1218" i="5"/>
  <c r="G1218" i="5"/>
  <c r="F1218" i="5"/>
  <c r="R1218" i="5"/>
  <c r="E1218" i="5"/>
  <c r="X1218" i="5"/>
  <c r="J1219" i="5"/>
  <c r="G1219" i="5"/>
  <c r="H1219" i="5"/>
  <c r="R1219" i="5"/>
  <c r="F1219" i="5"/>
  <c r="I1219" i="5"/>
  <c r="E1219" i="5"/>
  <c r="X1219" i="5"/>
  <c r="G1220" i="5"/>
  <c r="H1220" i="5"/>
  <c r="F1220" i="5"/>
  <c r="R1220" i="5"/>
  <c r="I1220" i="5"/>
  <c r="J1220" i="5"/>
  <c r="E1220" i="5"/>
  <c r="X1220" i="5"/>
  <c r="F1221" i="5"/>
  <c r="I1221" i="5"/>
  <c r="J1221" i="5"/>
  <c r="H1221" i="5"/>
  <c r="G1221" i="5"/>
  <c r="R1221" i="5"/>
  <c r="E1221" i="5"/>
  <c r="X1221" i="5"/>
  <c r="G1222" i="5"/>
  <c r="J1222" i="5"/>
  <c r="I1222" i="5"/>
  <c r="R1222" i="5"/>
  <c r="H1222" i="5"/>
  <c r="F1222" i="5"/>
  <c r="E1222" i="5"/>
  <c r="X1222" i="5"/>
  <c r="J1223" i="5"/>
  <c r="H1223" i="5"/>
  <c r="I1223" i="5"/>
  <c r="F1223" i="5"/>
  <c r="R1223" i="5"/>
  <c r="G1223" i="5"/>
  <c r="E1223" i="5"/>
  <c r="X1223" i="5"/>
  <c r="R1224" i="5"/>
  <c r="F1224" i="5"/>
  <c r="I1224" i="5"/>
  <c r="G1224" i="5"/>
  <c r="J1224" i="5"/>
  <c r="H1224" i="5"/>
  <c r="E1224" i="5"/>
  <c r="X1224" i="5"/>
  <c r="G1225" i="5"/>
  <c r="I1225" i="5"/>
  <c r="R1225" i="5"/>
  <c r="H1225" i="5"/>
  <c r="F1225" i="5"/>
  <c r="J1225" i="5"/>
  <c r="E1225" i="5"/>
  <c r="X1225" i="5"/>
  <c r="R1226" i="5"/>
  <c r="I1226" i="5"/>
  <c r="J1226" i="5"/>
  <c r="G1226" i="5"/>
  <c r="F1226" i="5"/>
  <c r="H1226" i="5"/>
  <c r="E1226" i="5"/>
  <c r="X1226" i="5"/>
  <c r="G1227" i="5"/>
  <c r="F1227" i="5"/>
  <c r="J1227" i="5"/>
  <c r="I1227" i="5"/>
  <c r="R1227" i="5"/>
  <c r="H1227" i="5"/>
  <c r="E1227" i="5"/>
  <c r="X1227" i="5"/>
  <c r="G1228" i="5"/>
  <c r="H1228" i="5"/>
  <c r="J1228" i="5"/>
  <c r="I1228" i="5"/>
  <c r="R1228" i="5"/>
  <c r="F1228" i="5"/>
  <c r="E1228" i="5"/>
  <c r="X1228" i="5"/>
  <c r="J1229" i="5"/>
  <c r="H1229" i="5"/>
  <c r="G1229" i="5"/>
  <c r="F1229" i="5"/>
  <c r="R1229" i="5"/>
  <c r="I1229" i="5"/>
  <c r="E1229" i="5"/>
  <c r="X1229" i="5"/>
  <c r="I1230" i="5"/>
  <c r="H1230" i="5"/>
  <c r="R1230" i="5"/>
  <c r="J1230" i="5"/>
  <c r="F1230" i="5"/>
  <c r="G1230" i="5"/>
  <c r="E1230" i="5"/>
  <c r="X1230" i="5"/>
  <c r="H1231" i="5"/>
  <c r="F1231" i="5"/>
  <c r="J1231" i="5"/>
  <c r="I1231" i="5"/>
  <c r="G1231" i="5"/>
  <c r="R1231" i="5"/>
  <c r="E1231" i="5"/>
  <c r="X1231" i="5"/>
  <c r="G1232" i="5"/>
  <c r="R1232" i="5"/>
  <c r="F1232" i="5"/>
  <c r="I1232" i="5"/>
  <c r="J1232" i="5"/>
  <c r="H1232" i="5"/>
  <c r="E1232" i="5"/>
  <c r="X1232" i="5"/>
  <c r="I1233" i="5"/>
  <c r="F1233" i="5"/>
  <c r="G1233" i="5"/>
  <c r="J1233" i="5"/>
  <c r="R1233" i="5"/>
  <c r="H1233" i="5"/>
  <c r="E1233" i="5"/>
  <c r="X1233" i="5"/>
  <c r="G1234" i="5"/>
  <c r="R1234" i="5"/>
  <c r="H1234" i="5"/>
  <c r="I1234" i="5"/>
  <c r="F1234" i="5"/>
  <c r="J1234" i="5"/>
  <c r="E1234" i="5"/>
  <c r="X1234" i="5"/>
  <c r="F1235" i="5"/>
  <c r="J1235" i="5"/>
  <c r="H1235" i="5"/>
  <c r="G1235" i="5"/>
  <c r="I1235" i="5"/>
  <c r="R1235" i="5"/>
  <c r="E1235" i="5"/>
  <c r="X1235" i="5"/>
  <c r="G1236" i="5"/>
  <c r="F1236" i="5"/>
  <c r="R1236" i="5"/>
  <c r="I1236" i="5"/>
  <c r="J1236" i="5"/>
  <c r="H1236" i="5"/>
  <c r="E1236" i="5"/>
  <c r="X1236" i="5"/>
  <c r="G1237" i="5"/>
  <c r="J1237" i="5"/>
  <c r="H1237" i="5"/>
  <c r="R1237" i="5"/>
  <c r="F1237" i="5"/>
  <c r="I1237" i="5"/>
  <c r="E1237" i="5"/>
  <c r="X1237" i="5"/>
  <c r="H1238" i="5"/>
  <c r="F1238" i="5"/>
  <c r="R1238" i="5"/>
  <c r="J1238" i="5"/>
  <c r="G1238" i="5"/>
  <c r="I1238" i="5"/>
  <c r="E1238" i="5"/>
  <c r="X1238" i="5"/>
  <c r="G1239" i="5"/>
  <c r="J1239" i="5"/>
  <c r="I1239" i="5"/>
  <c r="F1239" i="5"/>
  <c r="H1239" i="5"/>
  <c r="R1239" i="5"/>
  <c r="E1239" i="5"/>
  <c r="X1239" i="5"/>
  <c r="H1240" i="5"/>
  <c r="F1240" i="5"/>
  <c r="G1240" i="5"/>
  <c r="R1240" i="5"/>
  <c r="J1240" i="5"/>
  <c r="I1240" i="5"/>
  <c r="E1240" i="5"/>
  <c r="X1240" i="5"/>
  <c r="H1242" i="5"/>
  <c r="F1242" i="5"/>
  <c r="I1242" i="5"/>
  <c r="J1242" i="5"/>
  <c r="R1242" i="5"/>
  <c r="G1242" i="5"/>
  <c r="E1242" i="5"/>
  <c r="X1242" i="5"/>
  <c r="I1243" i="5"/>
  <c r="R1243" i="5"/>
  <c r="F1243" i="5"/>
  <c r="J1243" i="5"/>
  <c r="G1243" i="5"/>
  <c r="H1243" i="5"/>
  <c r="E1243" i="5"/>
  <c r="X1243" i="5"/>
  <c r="R1244" i="5"/>
  <c r="I1244" i="5"/>
  <c r="J1244" i="5"/>
  <c r="G1244" i="5"/>
  <c r="F1244" i="5"/>
  <c r="H1244" i="5"/>
  <c r="E1244" i="5"/>
  <c r="X1244" i="5"/>
  <c r="G1245" i="5"/>
  <c r="H1245" i="5"/>
  <c r="F1245" i="5"/>
  <c r="R1245" i="5"/>
  <c r="I1245" i="5"/>
  <c r="J1245" i="5"/>
  <c r="E1245" i="5"/>
  <c r="X1245" i="5"/>
  <c r="H1246" i="5"/>
  <c r="I1246" i="5"/>
  <c r="G1246" i="5"/>
  <c r="F1246" i="5"/>
  <c r="J1246" i="5"/>
  <c r="R1246" i="5"/>
  <c r="E1246" i="5"/>
  <c r="X1246" i="5"/>
  <c r="F1247" i="5"/>
  <c r="H1247" i="5"/>
  <c r="R1247" i="5"/>
  <c r="J1247" i="5"/>
  <c r="G1247" i="5"/>
  <c r="I1247" i="5"/>
  <c r="E1247" i="5"/>
  <c r="X1247" i="5"/>
  <c r="J1248" i="5"/>
  <c r="R1248" i="5"/>
  <c r="H1248" i="5"/>
  <c r="G1248" i="5"/>
  <c r="F1248" i="5"/>
  <c r="I1248" i="5"/>
  <c r="E1248" i="5"/>
  <c r="X1248" i="5"/>
  <c r="H1250" i="5"/>
  <c r="J1250" i="5"/>
  <c r="G1250" i="5"/>
  <c r="I1250" i="5"/>
  <c r="F1250" i="5"/>
  <c r="R1250" i="5"/>
  <c r="E1250" i="5"/>
  <c r="X1250" i="5"/>
  <c r="J1251" i="5"/>
  <c r="H1251" i="5"/>
  <c r="F1251" i="5"/>
  <c r="I1251" i="5"/>
  <c r="R1251" i="5"/>
  <c r="G1251" i="5"/>
  <c r="E1251" i="5"/>
  <c r="X1251" i="5"/>
  <c r="F1252" i="5"/>
  <c r="H1252" i="5"/>
  <c r="I1252" i="5"/>
  <c r="R1252" i="5"/>
  <c r="G1252" i="5"/>
  <c r="J1252" i="5"/>
  <c r="E1252" i="5"/>
  <c r="X1252" i="5"/>
  <c r="J1253" i="5"/>
  <c r="G1253" i="5"/>
  <c r="H1253" i="5"/>
  <c r="R1253" i="5"/>
  <c r="I1253" i="5"/>
  <c r="F1253" i="5"/>
  <c r="E1253" i="5"/>
  <c r="X1253" i="5"/>
  <c r="G1254" i="5"/>
  <c r="R1254" i="5"/>
  <c r="F1254" i="5"/>
  <c r="H1254" i="5"/>
  <c r="I1254" i="5"/>
  <c r="J1254" i="5"/>
  <c r="E1254" i="5"/>
  <c r="X1254" i="5"/>
  <c r="I1255" i="5"/>
  <c r="R1255" i="5"/>
  <c r="J1255" i="5"/>
  <c r="F1255" i="5"/>
  <c r="G1255" i="5"/>
  <c r="H1255" i="5"/>
  <c r="E1255" i="5"/>
  <c r="X1255" i="5"/>
  <c r="J1256" i="5"/>
  <c r="H1256" i="5"/>
  <c r="F1256" i="5"/>
  <c r="R1256" i="5"/>
  <c r="I1256" i="5"/>
  <c r="G1256" i="5"/>
  <c r="E1256" i="5"/>
  <c r="X1256" i="5"/>
  <c r="F1257" i="5"/>
  <c r="H1257" i="5"/>
  <c r="R1257" i="5"/>
  <c r="J1257" i="5"/>
  <c r="G1257" i="5"/>
  <c r="I1257" i="5"/>
  <c r="E1257" i="5"/>
  <c r="X1257" i="5"/>
  <c r="J1258" i="5"/>
  <c r="H1258" i="5"/>
  <c r="G1258" i="5"/>
  <c r="R1258" i="5"/>
  <c r="I1258" i="5"/>
  <c r="F1258" i="5"/>
  <c r="E1258" i="5"/>
  <c r="X1258" i="5"/>
  <c r="G1259" i="5"/>
  <c r="F1259" i="5"/>
  <c r="J1259" i="5"/>
  <c r="I1259" i="5"/>
  <c r="H1259" i="5"/>
  <c r="R1259" i="5"/>
  <c r="E1259" i="5"/>
  <c r="X1259" i="5"/>
  <c r="R1260" i="5"/>
  <c r="G1260" i="5"/>
  <c r="F1260" i="5"/>
  <c r="H1260" i="5"/>
  <c r="I1260" i="5"/>
  <c r="J1260" i="5"/>
  <c r="E1260" i="5"/>
  <c r="X1260" i="5"/>
  <c r="J1261" i="5"/>
  <c r="G1261" i="5"/>
  <c r="H1261" i="5"/>
  <c r="R1261" i="5"/>
  <c r="F1261" i="5"/>
  <c r="I1261" i="5"/>
  <c r="E1261" i="5"/>
  <c r="X1261" i="5"/>
  <c r="I1262" i="5"/>
  <c r="H1262" i="5"/>
  <c r="R1262" i="5"/>
  <c r="G1262" i="5"/>
  <c r="F1262" i="5"/>
  <c r="J1262" i="5"/>
  <c r="E1262" i="5"/>
  <c r="X1262" i="5"/>
  <c r="H1263" i="5"/>
  <c r="F1263" i="5"/>
  <c r="R1263" i="5"/>
  <c r="I1263" i="5"/>
  <c r="J1263" i="5"/>
  <c r="G1263" i="5"/>
  <c r="E1263" i="5"/>
  <c r="X1263" i="5"/>
  <c r="I1264" i="5"/>
  <c r="F1264" i="5"/>
  <c r="G1264" i="5"/>
  <c r="R1264" i="5"/>
  <c r="H1264" i="5"/>
  <c r="J1264" i="5"/>
  <c r="E1264" i="5"/>
  <c r="X1264" i="5"/>
  <c r="I1265" i="5"/>
  <c r="H1265" i="5"/>
  <c r="F1265" i="5"/>
  <c r="R1265" i="5"/>
  <c r="J1265" i="5"/>
  <c r="G1265" i="5"/>
  <c r="E1265" i="5"/>
  <c r="X1265" i="5"/>
  <c r="H1266" i="5"/>
  <c r="I1266" i="5"/>
  <c r="J1266" i="5"/>
  <c r="R1266" i="5"/>
  <c r="G1266" i="5"/>
  <c r="F1266" i="5"/>
  <c r="E1266" i="5"/>
  <c r="X1266" i="5"/>
  <c r="H1267" i="5"/>
  <c r="R1267" i="5"/>
  <c r="J1267" i="5"/>
  <c r="F1267" i="5"/>
  <c r="G1267" i="5"/>
  <c r="I1267" i="5"/>
  <c r="E1267" i="5"/>
  <c r="X1267" i="5"/>
  <c r="H1268" i="5"/>
  <c r="J1268" i="5"/>
  <c r="F1268" i="5"/>
  <c r="I1268" i="5"/>
  <c r="R1268" i="5"/>
  <c r="G1268" i="5"/>
  <c r="E1268" i="5"/>
  <c r="X1268" i="5"/>
  <c r="J1269" i="5"/>
  <c r="F1269" i="5"/>
  <c r="I1269" i="5"/>
  <c r="R1269" i="5"/>
  <c r="H1269" i="5"/>
  <c r="G1269" i="5"/>
  <c r="E1269" i="5"/>
  <c r="X1269" i="5"/>
  <c r="G1271" i="5"/>
  <c r="I1271" i="5"/>
  <c r="R1271" i="5"/>
  <c r="F1271" i="5"/>
  <c r="H1271" i="5"/>
  <c r="J1271" i="5"/>
  <c r="E1271" i="5"/>
  <c r="X1271" i="5"/>
  <c r="J1272" i="5"/>
  <c r="R1272" i="5"/>
  <c r="I1272" i="5"/>
  <c r="G1272" i="5"/>
  <c r="H1272" i="5"/>
  <c r="F1272" i="5"/>
  <c r="E1272" i="5"/>
  <c r="X1272" i="5"/>
  <c r="I1274" i="5"/>
  <c r="R1274" i="5"/>
  <c r="G1274" i="5"/>
  <c r="H1274" i="5"/>
  <c r="F1274" i="5"/>
  <c r="J1274" i="5"/>
  <c r="E1274" i="5"/>
  <c r="X1274" i="5"/>
  <c r="R1275" i="5"/>
  <c r="F1275" i="5"/>
  <c r="J1275" i="5"/>
  <c r="H1275" i="5"/>
  <c r="G1275" i="5"/>
  <c r="I1275" i="5"/>
  <c r="E1275" i="5"/>
  <c r="X1275" i="5"/>
  <c r="H1276" i="5"/>
  <c r="J1276" i="5"/>
  <c r="R1276" i="5"/>
  <c r="I1276" i="5"/>
  <c r="G1276" i="5"/>
  <c r="F1276" i="5"/>
  <c r="E1276" i="5"/>
  <c r="X1276" i="5"/>
  <c r="R1277" i="5"/>
  <c r="G1277" i="5"/>
  <c r="J1277" i="5"/>
  <c r="I1277" i="5"/>
  <c r="F1277" i="5"/>
  <c r="H1277" i="5"/>
  <c r="E1277" i="5"/>
  <c r="X1277" i="5"/>
  <c r="I1278" i="5"/>
  <c r="H1278" i="5"/>
  <c r="G1278" i="5"/>
  <c r="F1278" i="5"/>
  <c r="R1278" i="5"/>
  <c r="J1278" i="5"/>
  <c r="E1278" i="5"/>
  <c r="X1278" i="5"/>
  <c r="F1279" i="5"/>
  <c r="H1279" i="5"/>
  <c r="R1279" i="5"/>
  <c r="J1279" i="5"/>
  <c r="G1279" i="5"/>
  <c r="I1279" i="5"/>
  <c r="E1279" i="5"/>
  <c r="X1279" i="5"/>
  <c r="H1280" i="5"/>
  <c r="I1280" i="5"/>
  <c r="J1280" i="5"/>
  <c r="R1280" i="5"/>
  <c r="G1280" i="5"/>
  <c r="F1280" i="5"/>
  <c r="E1280" i="5"/>
  <c r="X1280" i="5"/>
  <c r="J1281" i="5"/>
  <c r="R1281" i="5"/>
  <c r="G1281" i="5"/>
  <c r="H1281" i="5"/>
  <c r="F1281" i="5"/>
  <c r="I1281" i="5"/>
  <c r="E1281" i="5"/>
  <c r="X1281" i="5"/>
  <c r="J1282" i="5"/>
  <c r="I1282" i="5"/>
  <c r="R1282" i="5"/>
  <c r="G1282" i="5"/>
  <c r="F1282" i="5"/>
  <c r="H1282" i="5"/>
  <c r="E1282" i="5"/>
  <c r="X1282" i="5"/>
  <c r="F1283" i="5"/>
  <c r="I1283" i="5"/>
  <c r="G1283" i="5"/>
  <c r="H1283" i="5"/>
  <c r="R1283" i="5"/>
  <c r="J1283" i="5"/>
  <c r="E1283" i="5"/>
  <c r="X1283" i="5"/>
  <c r="G1284" i="5"/>
  <c r="H1284" i="5"/>
  <c r="R1284" i="5"/>
  <c r="J1284" i="5"/>
  <c r="I1284" i="5"/>
  <c r="F1284" i="5"/>
  <c r="E1284" i="5"/>
  <c r="X1284" i="5"/>
  <c r="G1285" i="5"/>
  <c r="F1285" i="5"/>
  <c r="H1285" i="5"/>
  <c r="R1285" i="5"/>
  <c r="J1285" i="5"/>
  <c r="I1285" i="5"/>
  <c r="E1285" i="5"/>
  <c r="X1285" i="5"/>
  <c r="H1286" i="5"/>
  <c r="R1286" i="5"/>
  <c r="F1286" i="5"/>
  <c r="J1286" i="5"/>
  <c r="G1286" i="5"/>
  <c r="I1286" i="5"/>
  <c r="E1286" i="5"/>
  <c r="X1286" i="5"/>
  <c r="I1287" i="5"/>
  <c r="J1287" i="5"/>
  <c r="G1287" i="5"/>
  <c r="R1287" i="5"/>
  <c r="H1287" i="5"/>
  <c r="F1287" i="5"/>
  <c r="E1287" i="5"/>
  <c r="X1287" i="5"/>
  <c r="G1288" i="5"/>
  <c r="R1288" i="5"/>
  <c r="J1288" i="5"/>
  <c r="I1288" i="5"/>
  <c r="H1288" i="5"/>
  <c r="F1288" i="5"/>
  <c r="E1288" i="5"/>
  <c r="X1288" i="5"/>
  <c r="G1289" i="5"/>
  <c r="H1289" i="5"/>
  <c r="J1289" i="5"/>
  <c r="F1289" i="5"/>
  <c r="R1289" i="5"/>
  <c r="I1289" i="5"/>
  <c r="E1289" i="5"/>
  <c r="X1289" i="5"/>
  <c r="H1290" i="5"/>
  <c r="G1290" i="5"/>
  <c r="R1290" i="5"/>
  <c r="J1290" i="5"/>
  <c r="F1290" i="5"/>
  <c r="I1290" i="5"/>
  <c r="E1290" i="5"/>
  <c r="X1290" i="5"/>
  <c r="H1291" i="5"/>
  <c r="J1291" i="5"/>
  <c r="F1291" i="5"/>
  <c r="R1291" i="5"/>
  <c r="G1291" i="5"/>
  <c r="I1291" i="5"/>
  <c r="E1291" i="5"/>
  <c r="X1291" i="5"/>
  <c r="R1292" i="5"/>
  <c r="F1292" i="5"/>
  <c r="I1292" i="5"/>
  <c r="J1292" i="5"/>
  <c r="G1292" i="5"/>
  <c r="H1292" i="5"/>
  <c r="E1292" i="5"/>
  <c r="X1292" i="5"/>
  <c r="F1293" i="5"/>
  <c r="G1293" i="5"/>
  <c r="J1293" i="5"/>
  <c r="H1293" i="5"/>
  <c r="I1293" i="5"/>
  <c r="R1293" i="5"/>
  <c r="E1293" i="5"/>
  <c r="X1293" i="5"/>
  <c r="F1295" i="5"/>
  <c r="R1295" i="5"/>
  <c r="I1295" i="5"/>
  <c r="G1295" i="5"/>
  <c r="J1295" i="5"/>
  <c r="H1295" i="5"/>
  <c r="E1295" i="5"/>
  <c r="X1295" i="5"/>
  <c r="G1296" i="5"/>
  <c r="H1296" i="5"/>
  <c r="J1296" i="5"/>
  <c r="F1296" i="5"/>
  <c r="I1296" i="5"/>
  <c r="R1296" i="5"/>
  <c r="E1296" i="5"/>
  <c r="X1296" i="5"/>
  <c r="J1297" i="5"/>
  <c r="H1297" i="5"/>
  <c r="G1297" i="5"/>
  <c r="F1297" i="5"/>
  <c r="R1297" i="5"/>
  <c r="I1297" i="5"/>
  <c r="E1297" i="5"/>
  <c r="X1297" i="5"/>
  <c r="H1298" i="5"/>
  <c r="G1298" i="5"/>
  <c r="J1298" i="5"/>
  <c r="R1298" i="5"/>
  <c r="F1298" i="5"/>
  <c r="I1298" i="5"/>
  <c r="E1298" i="5"/>
  <c r="X1298" i="5"/>
  <c r="I1299" i="5"/>
  <c r="G1299" i="5"/>
  <c r="R1299" i="5"/>
  <c r="J1299" i="5"/>
  <c r="F1299" i="5"/>
  <c r="H1299" i="5"/>
  <c r="E1299" i="5"/>
  <c r="X1299" i="5"/>
  <c r="J1300" i="5"/>
  <c r="R1300" i="5"/>
  <c r="H1300" i="5"/>
  <c r="I1300" i="5"/>
  <c r="F1300" i="5"/>
  <c r="G1300" i="5"/>
  <c r="E1300" i="5"/>
  <c r="X1300" i="5"/>
  <c r="I1301" i="5"/>
  <c r="F1301" i="5"/>
  <c r="J1301" i="5"/>
  <c r="G1301" i="5"/>
  <c r="H1301" i="5"/>
  <c r="R1301" i="5"/>
  <c r="E1301" i="5"/>
  <c r="X1301" i="5"/>
  <c r="I1302" i="5"/>
  <c r="F1302" i="5"/>
  <c r="G1302" i="5"/>
  <c r="R1302" i="5"/>
  <c r="H1302" i="5"/>
  <c r="J1302" i="5"/>
  <c r="E1302" i="5"/>
  <c r="X1302" i="5"/>
  <c r="R1303" i="5"/>
  <c r="I1303" i="5"/>
  <c r="J1303" i="5"/>
  <c r="H1303" i="5"/>
  <c r="G1303" i="5"/>
  <c r="F1303" i="5"/>
  <c r="E1303" i="5"/>
  <c r="X1303" i="5"/>
  <c r="F1304" i="5"/>
  <c r="I1304" i="5"/>
  <c r="J1304" i="5"/>
  <c r="G1304" i="5"/>
  <c r="R1304" i="5"/>
  <c r="H1304" i="5"/>
  <c r="E1304" i="5"/>
  <c r="X1304" i="5"/>
  <c r="I1305" i="5"/>
  <c r="J1305" i="5"/>
  <c r="R1305" i="5"/>
  <c r="H1305" i="5"/>
  <c r="F1305" i="5"/>
  <c r="G1305" i="5"/>
  <c r="E1305" i="5"/>
  <c r="X1305" i="5"/>
  <c r="H1306" i="5"/>
  <c r="G1306" i="5"/>
  <c r="F1306" i="5"/>
  <c r="I1306" i="5"/>
  <c r="J1306" i="5"/>
  <c r="R1306" i="5"/>
  <c r="E1306" i="5"/>
  <c r="X1306" i="5"/>
  <c r="G1307" i="5"/>
  <c r="H1307" i="5"/>
  <c r="R1307" i="5"/>
  <c r="I1307" i="5"/>
  <c r="F1307" i="5"/>
  <c r="J1307" i="5"/>
  <c r="E1307" i="5"/>
  <c r="X1307" i="5"/>
  <c r="G1308" i="5"/>
  <c r="I1308" i="5"/>
  <c r="H1308" i="5"/>
  <c r="J1308" i="5"/>
  <c r="R1308" i="5"/>
  <c r="F1308" i="5"/>
  <c r="E1308" i="5"/>
  <c r="X1308" i="5"/>
  <c r="F1309" i="5"/>
  <c r="G1309" i="5"/>
  <c r="R1309" i="5"/>
  <c r="I1309" i="5"/>
  <c r="J1309" i="5"/>
  <c r="H1309" i="5"/>
  <c r="E1309" i="5"/>
  <c r="X1309" i="5"/>
  <c r="G1310" i="5"/>
  <c r="F1310" i="5"/>
  <c r="R1310" i="5"/>
  <c r="I1310" i="5"/>
  <c r="H1310" i="5"/>
  <c r="J1310" i="5"/>
  <c r="E1310" i="5"/>
  <c r="X1310" i="5"/>
  <c r="G1311" i="5"/>
  <c r="R1311" i="5"/>
  <c r="H1311" i="5"/>
  <c r="I1311" i="5"/>
  <c r="J1311" i="5"/>
  <c r="F1311" i="5"/>
  <c r="E1311" i="5"/>
  <c r="X1311" i="5"/>
  <c r="G1312" i="5"/>
  <c r="I1312" i="5"/>
  <c r="J1312" i="5"/>
  <c r="R1312" i="5"/>
  <c r="H1312" i="5"/>
  <c r="F1312" i="5"/>
  <c r="E1312" i="5"/>
  <c r="X1312" i="5"/>
  <c r="J1313" i="5"/>
  <c r="H1313" i="5"/>
  <c r="G1313" i="5"/>
  <c r="I1313" i="5"/>
  <c r="R1313" i="5"/>
  <c r="F1313" i="5"/>
  <c r="E1313" i="5"/>
  <c r="X1313" i="5"/>
  <c r="J1314" i="5"/>
  <c r="G1314" i="5"/>
  <c r="F1314" i="5"/>
  <c r="H1314" i="5"/>
  <c r="I1314" i="5"/>
  <c r="R1314" i="5"/>
  <c r="E1314" i="5"/>
  <c r="X1314" i="5"/>
  <c r="I1315" i="5"/>
  <c r="F1315" i="5"/>
  <c r="J1315" i="5"/>
  <c r="G1315" i="5"/>
  <c r="R1315" i="5"/>
  <c r="H1315" i="5"/>
  <c r="E1315" i="5"/>
  <c r="X1315" i="5"/>
  <c r="H1316" i="5"/>
  <c r="G1316" i="5"/>
  <c r="J1316" i="5"/>
  <c r="R1316" i="5"/>
  <c r="F1316" i="5"/>
  <c r="I1316" i="5"/>
  <c r="E1316" i="5"/>
  <c r="X1316" i="5"/>
  <c r="I1317" i="5"/>
  <c r="H1317" i="5"/>
  <c r="J1317" i="5"/>
  <c r="F1317" i="5"/>
  <c r="R1317" i="5"/>
  <c r="G1317" i="5"/>
  <c r="E1317" i="5"/>
  <c r="X1317" i="5"/>
  <c r="I1318" i="5"/>
  <c r="J1318" i="5"/>
  <c r="F1318" i="5"/>
  <c r="R1318" i="5"/>
  <c r="H1318" i="5"/>
  <c r="G1318" i="5"/>
  <c r="E1318" i="5"/>
  <c r="X1318" i="5"/>
  <c r="J1319" i="5"/>
  <c r="H1319" i="5"/>
  <c r="I1319" i="5"/>
  <c r="G1319" i="5"/>
  <c r="R1319" i="5"/>
  <c r="F1319" i="5"/>
  <c r="E1319" i="5"/>
  <c r="X1319" i="5"/>
  <c r="H1320" i="5"/>
  <c r="R1320" i="5"/>
  <c r="J1320" i="5"/>
  <c r="G1320" i="5"/>
  <c r="F1320" i="5"/>
  <c r="I1320" i="5"/>
  <c r="E1320" i="5"/>
  <c r="X1320" i="5"/>
  <c r="J1321" i="5"/>
  <c r="H1321" i="5"/>
  <c r="R1321" i="5"/>
  <c r="G1321" i="5"/>
  <c r="I1321" i="5"/>
  <c r="F1321" i="5"/>
  <c r="E1321" i="5"/>
  <c r="X1321" i="5"/>
  <c r="R1322" i="5"/>
  <c r="J1322" i="5"/>
  <c r="H1322" i="5"/>
  <c r="F1322" i="5"/>
  <c r="I1322" i="5"/>
  <c r="G1322" i="5"/>
  <c r="E1322" i="5"/>
  <c r="X1322" i="5"/>
  <c r="J1323" i="5"/>
  <c r="G1323" i="5"/>
  <c r="F1323" i="5"/>
  <c r="I1323" i="5"/>
  <c r="H1323" i="5"/>
  <c r="R1323" i="5"/>
  <c r="E1323" i="5"/>
  <c r="X1323" i="5"/>
  <c r="F1324" i="5"/>
  <c r="I1324" i="5"/>
  <c r="R1324" i="5"/>
  <c r="G1324" i="5"/>
  <c r="J1324" i="5"/>
  <c r="H1324" i="5"/>
  <c r="E1324" i="5"/>
  <c r="X1324" i="5"/>
  <c r="F1325" i="5"/>
  <c r="G1325" i="5"/>
  <c r="R1325" i="5"/>
  <c r="H1325" i="5"/>
  <c r="I1325" i="5"/>
  <c r="J1325" i="5"/>
  <c r="E1325" i="5"/>
  <c r="X1325" i="5"/>
  <c r="R1326" i="5"/>
  <c r="H1326" i="5"/>
  <c r="J1326" i="5"/>
  <c r="I1326" i="5"/>
  <c r="F1326" i="5"/>
  <c r="G1326" i="5"/>
  <c r="E1326" i="5"/>
  <c r="X1326" i="5"/>
  <c r="J1327" i="5"/>
  <c r="R1327" i="5"/>
  <c r="I1327" i="5"/>
  <c r="F1327" i="5"/>
  <c r="G1327" i="5"/>
  <c r="H1327" i="5"/>
  <c r="E1327" i="5"/>
  <c r="X1327" i="5"/>
  <c r="F1328" i="5"/>
  <c r="R1328" i="5"/>
  <c r="J1328" i="5"/>
  <c r="I1328" i="5"/>
  <c r="G1328" i="5"/>
  <c r="H1328" i="5"/>
  <c r="E1328" i="5"/>
  <c r="X1328" i="5"/>
  <c r="J1329" i="5"/>
  <c r="H1329" i="5"/>
  <c r="G1329" i="5"/>
  <c r="I1329" i="5"/>
  <c r="F1329" i="5"/>
  <c r="R1329" i="5"/>
  <c r="E1329" i="5"/>
  <c r="X1329" i="5"/>
  <c r="J1330" i="5"/>
  <c r="R1330" i="5"/>
  <c r="I1330" i="5"/>
  <c r="G1330" i="5"/>
  <c r="H1330" i="5"/>
  <c r="F1330" i="5"/>
  <c r="E1330" i="5"/>
  <c r="X1330" i="5"/>
  <c r="F1331" i="5"/>
  <c r="H1331" i="5"/>
  <c r="G1331" i="5"/>
  <c r="I1331" i="5"/>
  <c r="J1331" i="5"/>
  <c r="R1331" i="5"/>
  <c r="E1331" i="5"/>
  <c r="X1331" i="5"/>
  <c r="G1332" i="5"/>
  <c r="J1332" i="5"/>
  <c r="H1332" i="5"/>
  <c r="I1332" i="5"/>
  <c r="R1332" i="5"/>
  <c r="F1332" i="5"/>
  <c r="E1332" i="5"/>
  <c r="X1332" i="5"/>
  <c r="I1333" i="5"/>
  <c r="H1333" i="5"/>
  <c r="G1333" i="5"/>
  <c r="J1333" i="5"/>
  <c r="R1333" i="5"/>
  <c r="F1333" i="5"/>
  <c r="E1333" i="5"/>
  <c r="X1333" i="5"/>
  <c r="J1334" i="5"/>
  <c r="I1334" i="5"/>
  <c r="G1334" i="5"/>
  <c r="R1334" i="5"/>
  <c r="H1334" i="5"/>
  <c r="F1334" i="5"/>
  <c r="E1334" i="5"/>
  <c r="X1334" i="5"/>
  <c r="F1335" i="5"/>
  <c r="R1335" i="5"/>
  <c r="H1335" i="5"/>
  <c r="I1335" i="5"/>
  <c r="G1335" i="5"/>
  <c r="J1335" i="5"/>
  <c r="E1335" i="5"/>
  <c r="X1335" i="5"/>
  <c r="I1336" i="5"/>
  <c r="R1336" i="5"/>
  <c r="G1336" i="5"/>
  <c r="J1336" i="5"/>
  <c r="F1336" i="5"/>
  <c r="H1336" i="5"/>
  <c r="E1336" i="5"/>
  <c r="X1336" i="5"/>
  <c r="I1337" i="5"/>
  <c r="F1337" i="5"/>
  <c r="H1337" i="5"/>
  <c r="J1337" i="5"/>
  <c r="R1337" i="5"/>
  <c r="G1337" i="5"/>
  <c r="E1337" i="5"/>
  <c r="X1337" i="5"/>
  <c r="J1338" i="5"/>
  <c r="H1338" i="5"/>
  <c r="I1338" i="5"/>
  <c r="G1338" i="5"/>
  <c r="R1338" i="5"/>
  <c r="F1338" i="5"/>
  <c r="E1338" i="5"/>
  <c r="X1338" i="5"/>
  <c r="G1339" i="5"/>
  <c r="I1339" i="5"/>
  <c r="H1339" i="5"/>
  <c r="F1339" i="5"/>
  <c r="R1339" i="5"/>
  <c r="J1339" i="5"/>
  <c r="E1339" i="5"/>
  <c r="X1339" i="5"/>
  <c r="F1340" i="5"/>
  <c r="G1340" i="5"/>
  <c r="H1340" i="5"/>
  <c r="J1340" i="5"/>
  <c r="I1340" i="5"/>
  <c r="R1340" i="5"/>
  <c r="E1340" i="5"/>
  <c r="X1340" i="5"/>
  <c r="R1341" i="5"/>
  <c r="J1341" i="5"/>
  <c r="G1341" i="5"/>
  <c r="F1341" i="5"/>
  <c r="H1341" i="5"/>
  <c r="I1341" i="5"/>
  <c r="E1341" i="5"/>
  <c r="X1341" i="5"/>
  <c r="G1342" i="5"/>
  <c r="J1342" i="5"/>
  <c r="H1342" i="5"/>
  <c r="F1342" i="5"/>
  <c r="R1342" i="5"/>
  <c r="I1342" i="5"/>
  <c r="E1342" i="5"/>
  <c r="X1342" i="5"/>
  <c r="H1343" i="5"/>
  <c r="R1343" i="5"/>
  <c r="F1343" i="5"/>
  <c r="J1343" i="5"/>
  <c r="I1343" i="5"/>
  <c r="G1343" i="5"/>
  <c r="E1343" i="5"/>
  <c r="X1343" i="5"/>
  <c r="G1344" i="5"/>
  <c r="R1344" i="5"/>
  <c r="J1344" i="5"/>
  <c r="H1344" i="5"/>
  <c r="F1344" i="5"/>
  <c r="I1344" i="5"/>
  <c r="E1344" i="5"/>
  <c r="X1344" i="5"/>
  <c r="H1346" i="5"/>
  <c r="I1346" i="5"/>
  <c r="G1346" i="5"/>
  <c r="R1346" i="5"/>
  <c r="J1346" i="5"/>
  <c r="F1346" i="5"/>
  <c r="E1346" i="5"/>
  <c r="X1346" i="5"/>
  <c r="R1347" i="5"/>
  <c r="J1347" i="5"/>
  <c r="F1347" i="5"/>
  <c r="I1347" i="5"/>
  <c r="H1347" i="5"/>
  <c r="G1347" i="5"/>
  <c r="E1347" i="5"/>
  <c r="X1347" i="5"/>
  <c r="F1348" i="5"/>
  <c r="I1348" i="5"/>
  <c r="H1348" i="5"/>
  <c r="G1348" i="5"/>
  <c r="R1348" i="5"/>
  <c r="J1348" i="5"/>
  <c r="E1348" i="5"/>
  <c r="X1348" i="5"/>
  <c r="R1349" i="5"/>
  <c r="G1349" i="5"/>
  <c r="H1349" i="5"/>
  <c r="F1349" i="5"/>
  <c r="I1349" i="5"/>
  <c r="J1349" i="5"/>
  <c r="E1349" i="5"/>
  <c r="X1349" i="5"/>
  <c r="I1350" i="5"/>
  <c r="R1350" i="5"/>
  <c r="J1350" i="5"/>
  <c r="G1350" i="5"/>
  <c r="F1350" i="5"/>
  <c r="H1350" i="5"/>
  <c r="E1350" i="5"/>
  <c r="X1350" i="5"/>
  <c r="F1351" i="5"/>
  <c r="J1351" i="5"/>
  <c r="G1351" i="5"/>
  <c r="R1351" i="5"/>
  <c r="I1351" i="5"/>
  <c r="H1351" i="5"/>
  <c r="E1351" i="5"/>
  <c r="X1351" i="5"/>
  <c r="J1352" i="5"/>
  <c r="I1352" i="5"/>
  <c r="H1352" i="5"/>
  <c r="R1352" i="5"/>
  <c r="G1352" i="5"/>
  <c r="F1352" i="5"/>
  <c r="E1352" i="5"/>
  <c r="X1352" i="5"/>
  <c r="J1353" i="5"/>
  <c r="H1353" i="5"/>
  <c r="G1353" i="5"/>
  <c r="R1353" i="5"/>
  <c r="I1353" i="5"/>
  <c r="F1353" i="5"/>
  <c r="E1353" i="5"/>
  <c r="X1353" i="5"/>
  <c r="I1354" i="5"/>
  <c r="F1354" i="5"/>
  <c r="R1354" i="5"/>
  <c r="J1354" i="5"/>
  <c r="H1354" i="5"/>
  <c r="G1354" i="5"/>
  <c r="E1354" i="5"/>
  <c r="X1354" i="5"/>
  <c r="F1355" i="5"/>
  <c r="R1355" i="5"/>
  <c r="G1355" i="5"/>
  <c r="J1355" i="5"/>
  <c r="H1355" i="5"/>
  <c r="I1355" i="5"/>
  <c r="E1355" i="5"/>
  <c r="X1355" i="5"/>
  <c r="I1356" i="5"/>
  <c r="H1356" i="5"/>
  <c r="J1356" i="5"/>
  <c r="R1356" i="5"/>
  <c r="F1356" i="5"/>
  <c r="G1356" i="5"/>
  <c r="E1356" i="5"/>
  <c r="X1356" i="5"/>
  <c r="R1357" i="5"/>
  <c r="J1357" i="5"/>
  <c r="I1357" i="5"/>
  <c r="F1357" i="5"/>
  <c r="H1357" i="5"/>
  <c r="G1357" i="5"/>
  <c r="E1357" i="5"/>
  <c r="X1357" i="5"/>
  <c r="H1358" i="5"/>
  <c r="I1358" i="5"/>
  <c r="F1358" i="5"/>
  <c r="R1358" i="5"/>
  <c r="G1358" i="5"/>
  <c r="J1358" i="5"/>
  <c r="E1358" i="5"/>
  <c r="X1358" i="5"/>
  <c r="F1359" i="5"/>
  <c r="I1359" i="5"/>
  <c r="H1359" i="5"/>
  <c r="J1359" i="5"/>
  <c r="G1359" i="5"/>
  <c r="R1359" i="5"/>
  <c r="E1359" i="5"/>
  <c r="X1359" i="5"/>
  <c r="J1360" i="5"/>
  <c r="I1360" i="5"/>
  <c r="F1360" i="5"/>
  <c r="G1360" i="5"/>
  <c r="H1360" i="5"/>
  <c r="R1360" i="5"/>
  <c r="E1360" i="5"/>
  <c r="X1360" i="5"/>
  <c r="F1361" i="5"/>
  <c r="I1361" i="5"/>
  <c r="R1361" i="5"/>
  <c r="H1361" i="5"/>
  <c r="G1361" i="5"/>
  <c r="J1361" i="5"/>
  <c r="E1361" i="5"/>
  <c r="X1361" i="5"/>
  <c r="H1362" i="5"/>
  <c r="F1362" i="5"/>
  <c r="J1362" i="5"/>
  <c r="R1362" i="5"/>
  <c r="I1362" i="5"/>
  <c r="G1362" i="5"/>
  <c r="E1362" i="5"/>
  <c r="X1362" i="5"/>
  <c r="I1363" i="5"/>
  <c r="F1363" i="5"/>
  <c r="R1363" i="5"/>
  <c r="H1363" i="5"/>
  <c r="J1363" i="5"/>
  <c r="G1363" i="5"/>
  <c r="E1363" i="5"/>
  <c r="X1363" i="5"/>
  <c r="J1364" i="5"/>
  <c r="H1364" i="5"/>
  <c r="F1364" i="5"/>
  <c r="I1364" i="5"/>
  <c r="R1364" i="5"/>
  <c r="G1364" i="5"/>
  <c r="E1364" i="5"/>
  <c r="X1364" i="5"/>
  <c r="F1365" i="5"/>
  <c r="H1365" i="5"/>
  <c r="J1365" i="5"/>
  <c r="G1365" i="5"/>
  <c r="R1365" i="5"/>
  <c r="I1365" i="5"/>
  <c r="E1365" i="5"/>
  <c r="X1365" i="5"/>
  <c r="J1366" i="5"/>
  <c r="G1366" i="5"/>
  <c r="H1366" i="5"/>
  <c r="F1366" i="5"/>
  <c r="I1366" i="5"/>
  <c r="R1366" i="5"/>
  <c r="E1366" i="5"/>
  <c r="X1366" i="5"/>
  <c r="F1367" i="5"/>
  <c r="G1367" i="5"/>
  <c r="R1367" i="5"/>
  <c r="H1367" i="5"/>
  <c r="I1367" i="5"/>
  <c r="J1367" i="5"/>
  <c r="E1367" i="5"/>
  <c r="X1367" i="5"/>
  <c r="F1368" i="5"/>
  <c r="J1368" i="5"/>
  <c r="H1368" i="5"/>
  <c r="R1368" i="5"/>
  <c r="I1368" i="5"/>
  <c r="G1368" i="5"/>
  <c r="E1368" i="5"/>
  <c r="X1368" i="5"/>
  <c r="F1369" i="5"/>
  <c r="R1369" i="5"/>
  <c r="G1369" i="5"/>
  <c r="H1369" i="5"/>
  <c r="I1369" i="5"/>
  <c r="J1369" i="5"/>
  <c r="E1369" i="5"/>
  <c r="X1369" i="5"/>
  <c r="J1370" i="5"/>
  <c r="G1370" i="5"/>
  <c r="F1370" i="5"/>
  <c r="I1370" i="5"/>
  <c r="R1370" i="5"/>
  <c r="H1370" i="5"/>
  <c r="E1370" i="5"/>
  <c r="X1370" i="5"/>
  <c r="J1371" i="5"/>
  <c r="H1371" i="5"/>
  <c r="F1371" i="5"/>
  <c r="I1371" i="5"/>
  <c r="G1371" i="5"/>
  <c r="R1371" i="5"/>
  <c r="E1371" i="5"/>
  <c r="X1371" i="5"/>
  <c r="H1372" i="5"/>
  <c r="J1372" i="5"/>
  <c r="R1372" i="5"/>
  <c r="I1372" i="5"/>
  <c r="F1372" i="5"/>
  <c r="G1372" i="5"/>
  <c r="E1372" i="5"/>
  <c r="X1372" i="5"/>
  <c r="H1373" i="5"/>
  <c r="J1373" i="5"/>
  <c r="F1373" i="5"/>
  <c r="I1373" i="5"/>
  <c r="R1373" i="5"/>
  <c r="G1373" i="5"/>
  <c r="E1373" i="5"/>
  <c r="X1373" i="5"/>
  <c r="I1375" i="5"/>
  <c r="H1375" i="5"/>
  <c r="J1375" i="5"/>
  <c r="F1375" i="5"/>
  <c r="G1375" i="5"/>
  <c r="R1375" i="5"/>
  <c r="E1375" i="5"/>
  <c r="X1375" i="5"/>
  <c r="G1376" i="5"/>
  <c r="H1376" i="5"/>
  <c r="R1376" i="5"/>
  <c r="F1376" i="5"/>
  <c r="I1376" i="5"/>
  <c r="J1376" i="5"/>
  <c r="E1376" i="5"/>
  <c r="X1376" i="5"/>
  <c r="I1377" i="5"/>
  <c r="G1377" i="5"/>
  <c r="H1377" i="5"/>
  <c r="R1377" i="5"/>
  <c r="F1377" i="5"/>
  <c r="J1377" i="5"/>
  <c r="E1377" i="5"/>
  <c r="X1377" i="5"/>
  <c r="H1378" i="5"/>
  <c r="G1378" i="5"/>
  <c r="F1378" i="5"/>
  <c r="J1378" i="5"/>
  <c r="I1378" i="5"/>
  <c r="R1378" i="5"/>
  <c r="E1378" i="5"/>
  <c r="X1378" i="5"/>
  <c r="H1379" i="5"/>
  <c r="R1379" i="5"/>
  <c r="G1379" i="5"/>
  <c r="J1379" i="5"/>
  <c r="I1379" i="5"/>
  <c r="F1379" i="5"/>
  <c r="E1379" i="5"/>
  <c r="X1379" i="5"/>
  <c r="R1380" i="5"/>
  <c r="H1380" i="5"/>
  <c r="J1380" i="5"/>
  <c r="F1380" i="5"/>
  <c r="G1380" i="5"/>
  <c r="I1380" i="5"/>
  <c r="E1380" i="5"/>
  <c r="X1380" i="5"/>
  <c r="G1381" i="5"/>
  <c r="R1381" i="5"/>
  <c r="J1381" i="5"/>
  <c r="I1381" i="5"/>
  <c r="F1381" i="5"/>
  <c r="H1381" i="5"/>
  <c r="E1381" i="5"/>
  <c r="X1381" i="5"/>
  <c r="F1383" i="5"/>
  <c r="H1383" i="5"/>
  <c r="I1383" i="5"/>
  <c r="G1383" i="5"/>
  <c r="J1383" i="5"/>
  <c r="R1383" i="5"/>
  <c r="E1383" i="5"/>
  <c r="X1383" i="5"/>
  <c r="F1384" i="5"/>
  <c r="R1384" i="5"/>
  <c r="J1384" i="5"/>
  <c r="G1384" i="5"/>
  <c r="I1384" i="5"/>
  <c r="H1384" i="5"/>
  <c r="E1384" i="5"/>
  <c r="X1384" i="5"/>
  <c r="J1385" i="5"/>
  <c r="H1385" i="5"/>
  <c r="F1385" i="5"/>
  <c r="G1385" i="5"/>
  <c r="I1385" i="5"/>
  <c r="R1385" i="5"/>
  <c r="E1385" i="5"/>
  <c r="X1385" i="5"/>
  <c r="I1386" i="5"/>
  <c r="J1386" i="5"/>
  <c r="F1386" i="5"/>
  <c r="H1386" i="5"/>
  <c r="R1386" i="5"/>
  <c r="G1386" i="5"/>
  <c r="E1386" i="5"/>
  <c r="X1386" i="5"/>
  <c r="I1387" i="5"/>
  <c r="G1387" i="5"/>
  <c r="R1387" i="5"/>
  <c r="H1387" i="5"/>
  <c r="F1387" i="5"/>
  <c r="J1387" i="5"/>
  <c r="E1387" i="5"/>
  <c r="X1387" i="5"/>
  <c r="H1388" i="5"/>
  <c r="F1388" i="5"/>
  <c r="J1388" i="5"/>
  <c r="R1388" i="5"/>
  <c r="G1388" i="5"/>
  <c r="I1388" i="5"/>
  <c r="E1388" i="5"/>
  <c r="X1388" i="5"/>
  <c r="R1389" i="5"/>
  <c r="J1389" i="5"/>
  <c r="F1389" i="5"/>
  <c r="G1389" i="5"/>
  <c r="I1389" i="5"/>
  <c r="H1389" i="5"/>
  <c r="E1389" i="5"/>
  <c r="X1389" i="5"/>
  <c r="F1391" i="5"/>
  <c r="I1391" i="5"/>
  <c r="R1391" i="5"/>
  <c r="G1391" i="5"/>
  <c r="H1391" i="5"/>
  <c r="J1391" i="5"/>
  <c r="E1391" i="5"/>
  <c r="X1391" i="5"/>
  <c r="R1392" i="5"/>
  <c r="G1392" i="5"/>
  <c r="H1392" i="5"/>
  <c r="I1392" i="5"/>
  <c r="J1392" i="5"/>
  <c r="F1392" i="5"/>
  <c r="E1392" i="5"/>
  <c r="X1392" i="5"/>
  <c r="J1394" i="5"/>
  <c r="I1394" i="5"/>
  <c r="F1394" i="5"/>
  <c r="G1394" i="5"/>
  <c r="R1394" i="5"/>
  <c r="H1394" i="5"/>
  <c r="E1394" i="5"/>
  <c r="X1394" i="5"/>
  <c r="I1395" i="5"/>
  <c r="G1395" i="5"/>
  <c r="R1395" i="5"/>
  <c r="J1395" i="5"/>
  <c r="H1395" i="5"/>
  <c r="F1395" i="5"/>
  <c r="E1395" i="5"/>
  <c r="X1395" i="5"/>
  <c r="F1396" i="5"/>
  <c r="R1396" i="5"/>
  <c r="H1396" i="5"/>
  <c r="G1396" i="5"/>
  <c r="I1396" i="5"/>
  <c r="J1396" i="5"/>
  <c r="E1396" i="5"/>
  <c r="X1396" i="5"/>
  <c r="G1397" i="5"/>
  <c r="I1397" i="5"/>
  <c r="F1397" i="5"/>
  <c r="R1397" i="5"/>
  <c r="J1397" i="5"/>
  <c r="H1397" i="5"/>
  <c r="E1397" i="5"/>
  <c r="X1397" i="5"/>
  <c r="J1399" i="5"/>
  <c r="G1399" i="5"/>
  <c r="R1399" i="5"/>
  <c r="F1399" i="5"/>
  <c r="I1399" i="5"/>
  <c r="H1399" i="5"/>
  <c r="E1399" i="5"/>
  <c r="X1399" i="5"/>
  <c r="R1400" i="5"/>
  <c r="J1400" i="5"/>
  <c r="G1400" i="5"/>
  <c r="F1400" i="5"/>
  <c r="H1400" i="5"/>
  <c r="I1400" i="5"/>
  <c r="E1400" i="5"/>
  <c r="X1400" i="5"/>
  <c r="H1401" i="5"/>
  <c r="F1401" i="5"/>
  <c r="R1401" i="5"/>
  <c r="J1401" i="5"/>
  <c r="G1401" i="5"/>
  <c r="I1401" i="5"/>
  <c r="E1401" i="5"/>
  <c r="X1401" i="5"/>
  <c r="I1402" i="5"/>
  <c r="G1402" i="5"/>
  <c r="J1402" i="5"/>
  <c r="F1402" i="5"/>
  <c r="R1402" i="5"/>
  <c r="H1402" i="5"/>
  <c r="E1402" i="5"/>
  <c r="X1402" i="5"/>
  <c r="R1403" i="5"/>
  <c r="J1403" i="5"/>
  <c r="H1403" i="5"/>
  <c r="G1403" i="5"/>
  <c r="F1403" i="5"/>
  <c r="I1403" i="5"/>
  <c r="E1403" i="5"/>
  <c r="X1403" i="5"/>
  <c r="F1404" i="5"/>
  <c r="H1404" i="5"/>
  <c r="J1404" i="5"/>
  <c r="I1404" i="5"/>
  <c r="R1404" i="5"/>
  <c r="G1404" i="5"/>
  <c r="E1404" i="5"/>
  <c r="X1404" i="5"/>
  <c r="G1405" i="5"/>
  <c r="J1405" i="5"/>
  <c r="R1405" i="5"/>
  <c r="F1405" i="5"/>
  <c r="H1405" i="5"/>
  <c r="I1405" i="5"/>
  <c r="E1405" i="5"/>
  <c r="X1405" i="5"/>
  <c r="I1407" i="5"/>
  <c r="F1407" i="5"/>
  <c r="G1407" i="5"/>
  <c r="J1407" i="5"/>
  <c r="H1407" i="5"/>
  <c r="R1407" i="5"/>
  <c r="E1407" i="5"/>
  <c r="X1407" i="5"/>
  <c r="I1408" i="5"/>
  <c r="G1408" i="5"/>
  <c r="J1408" i="5"/>
  <c r="H1408" i="5"/>
  <c r="F1408" i="5"/>
  <c r="R1408" i="5"/>
  <c r="E1408" i="5"/>
  <c r="X1408" i="5"/>
  <c r="R1409" i="5"/>
  <c r="I1409" i="5"/>
  <c r="H1409" i="5"/>
  <c r="F1409" i="5"/>
  <c r="G1409" i="5"/>
  <c r="J1409" i="5"/>
  <c r="E1409" i="5"/>
  <c r="X1409" i="5"/>
  <c r="H1410" i="5"/>
  <c r="I1410" i="5"/>
  <c r="J1410" i="5"/>
  <c r="R1410" i="5"/>
  <c r="F1410" i="5"/>
  <c r="G1410" i="5"/>
  <c r="E1410" i="5"/>
  <c r="X1410" i="5"/>
  <c r="G1411" i="5"/>
  <c r="I1411" i="5"/>
  <c r="F1411" i="5"/>
  <c r="R1411" i="5"/>
  <c r="H1411" i="5"/>
  <c r="J1411" i="5"/>
  <c r="E1411" i="5"/>
  <c r="X1411" i="5"/>
  <c r="H1412" i="5"/>
  <c r="R1412" i="5"/>
  <c r="I1412" i="5"/>
  <c r="J1412" i="5"/>
  <c r="G1412" i="5"/>
  <c r="F1412" i="5"/>
  <c r="E1412" i="5"/>
  <c r="X1412" i="5"/>
  <c r="H1413" i="5"/>
  <c r="G1413" i="5"/>
  <c r="F1413" i="5"/>
  <c r="R1413" i="5"/>
  <c r="J1413" i="5"/>
  <c r="I1413" i="5"/>
  <c r="E1413" i="5"/>
  <c r="X1413" i="5"/>
  <c r="G1414" i="5"/>
  <c r="R1414" i="5"/>
  <c r="I1414" i="5"/>
  <c r="J1414" i="5"/>
  <c r="H1414" i="5"/>
  <c r="F1414" i="5"/>
  <c r="E1414" i="5"/>
  <c r="X1414" i="5"/>
  <c r="H1415" i="5"/>
  <c r="J1415" i="5"/>
  <c r="R1415" i="5"/>
  <c r="G1415" i="5"/>
  <c r="I1415" i="5"/>
  <c r="F1415" i="5"/>
  <c r="E1415" i="5"/>
  <c r="X1415" i="5"/>
  <c r="R1416" i="5"/>
  <c r="I1416" i="5"/>
  <c r="F1416" i="5"/>
  <c r="G1416" i="5"/>
  <c r="H1416" i="5"/>
  <c r="J1416" i="5"/>
  <c r="E1416" i="5"/>
  <c r="X1416" i="5"/>
  <c r="R1417" i="5"/>
  <c r="G1417" i="5"/>
  <c r="J1417" i="5"/>
  <c r="F1417" i="5"/>
  <c r="H1417" i="5"/>
  <c r="I1417" i="5"/>
  <c r="E1417" i="5"/>
  <c r="X1417" i="5"/>
  <c r="G1418" i="5"/>
  <c r="I1418" i="5"/>
  <c r="F1418" i="5"/>
  <c r="R1418" i="5"/>
  <c r="J1418" i="5"/>
  <c r="H1418" i="5"/>
  <c r="E1418" i="5"/>
  <c r="X1418" i="5"/>
  <c r="I1419" i="5"/>
  <c r="G1419" i="5"/>
  <c r="J1419" i="5"/>
  <c r="R1419" i="5"/>
  <c r="F1419" i="5"/>
  <c r="H1419" i="5"/>
  <c r="E1419" i="5"/>
  <c r="X1419" i="5"/>
  <c r="F1420" i="5"/>
  <c r="J1420" i="5"/>
  <c r="R1420" i="5"/>
  <c r="H1420" i="5"/>
  <c r="G1420" i="5"/>
  <c r="I1420" i="5"/>
  <c r="E1420" i="5"/>
  <c r="X1420" i="5"/>
  <c r="J1421" i="5"/>
  <c r="F1421" i="5"/>
  <c r="I1421" i="5"/>
  <c r="R1421" i="5"/>
  <c r="G1421" i="5"/>
  <c r="H1421" i="5"/>
  <c r="E1421" i="5"/>
  <c r="X1421" i="5"/>
  <c r="I1422" i="5"/>
  <c r="G1422" i="5"/>
  <c r="F1422" i="5"/>
  <c r="J1422" i="5"/>
  <c r="R1422" i="5"/>
  <c r="H1422" i="5"/>
  <c r="E1422" i="5"/>
  <c r="X1422" i="5"/>
  <c r="I1423" i="5"/>
  <c r="H1423" i="5"/>
  <c r="R1423" i="5"/>
  <c r="G1423" i="5"/>
  <c r="F1423" i="5"/>
  <c r="J1423" i="5"/>
  <c r="E1423" i="5"/>
  <c r="X1423" i="5"/>
  <c r="F1424" i="5"/>
  <c r="G1424" i="5"/>
  <c r="R1424" i="5"/>
  <c r="J1424" i="5"/>
  <c r="I1424" i="5"/>
  <c r="H1424" i="5"/>
  <c r="E1424" i="5"/>
  <c r="X1424" i="5"/>
  <c r="J1425" i="5"/>
  <c r="H1425" i="5"/>
  <c r="F1425" i="5"/>
  <c r="I1425" i="5"/>
  <c r="R1425" i="5"/>
  <c r="G1425" i="5"/>
  <c r="E1425" i="5"/>
  <c r="X1425" i="5"/>
  <c r="H1426" i="5"/>
  <c r="I1426" i="5"/>
  <c r="J1426" i="5"/>
  <c r="F1426" i="5"/>
  <c r="R1426" i="5"/>
  <c r="G1426" i="5"/>
  <c r="E1426" i="5"/>
  <c r="X1426" i="5"/>
  <c r="G1427" i="5"/>
  <c r="F1427" i="5"/>
  <c r="I1427" i="5"/>
  <c r="H1427" i="5"/>
  <c r="J1427" i="5"/>
  <c r="R1427" i="5"/>
  <c r="E1427" i="5"/>
  <c r="X1427" i="5"/>
  <c r="G1428" i="5"/>
  <c r="F1428" i="5"/>
  <c r="H1428" i="5"/>
  <c r="J1428" i="5"/>
  <c r="R1428" i="5"/>
  <c r="I1428" i="5"/>
  <c r="E1428" i="5"/>
  <c r="X1428" i="5"/>
  <c r="H1429" i="5"/>
  <c r="F1429" i="5"/>
  <c r="G1429" i="5"/>
  <c r="R1429" i="5"/>
  <c r="I1429" i="5"/>
  <c r="J1429" i="5"/>
  <c r="E1429" i="5"/>
  <c r="X1429" i="5"/>
  <c r="G1430" i="5"/>
  <c r="F1430" i="5"/>
  <c r="J1430" i="5"/>
  <c r="I1430" i="5"/>
  <c r="R1430" i="5"/>
  <c r="H1430" i="5"/>
  <c r="E1430" i="5"/>
  <c r="X1430" i="5"/>
  <c r="H1431" i="5"/>
  <c r="G1431" i="5"/>
  <c r="J1431" i="5"/>
  <c r="F1431" i="5"/>
  <c r="I1431" i="5"/>
  <c r="R1431" i="5"/>
  <c r="E1431" i="5"/>
  <c r="X1431" i="5"/>
  <c r="J1432" i="5"/>
  <c r="I1432" i="5"/>
  <c r="H1432" i="5"/>
  <c r="R1432" i="5"/>
  <c r="G1432" i="5"/>
  <c r="F1432" i="5"/>
  <c r="E1432" i="5"/>
  <c r="X1432" i="5"/>
  <c r="G1433" i="5"/>
  <c r="F1433" i="5"/>
  <c r="J1433" i="5"/>
  <c r="H1433" i="5"/>
  <c r="I1433" i="5"/>
  <c r="R1433" i="5"/>
  <c r="E1433" i="5"/>
  <c r="X1433" i="5"/>
  <c r="J1434" i="5"/>
  <c r="H1434" i="5"/>
  <c r="I1434" i="5"/>
  <c r="F1434" i="5"/>
  <c r="G1434" i="5"/>
  <c r="R1434" i="5"/>
  <c r="E1434" i="5"/>
  <c r="X1434" i="5"/>
  <c r="R1435" i="5"/>
  <c r="G1435" i="5"/>
  <c r="F1435" i="5"/>
  <c r="I1435" i="5"/>
  <c r="J1435" i="5"/>
  <c r="H1435" i="5"/>
  <c r="E1435" i="5"/>
  <c r="X1435" i="5"/>
  <c r="R1436" i="5"/>
  <c r="G1436" i="5"/>
  <c r="H1436" i="5"/>
  <c r="I1436" i="5"/>
  <c r="J1436" i="5"/>
  <c r="F1436" i="5"/>
  <c r="E1436" i="5"/>
  <c r="X1436" i="5"/>
  <c r="F1437" i="5"/>
  <c r="R1437" i="5"/>
  <c r="J1437" i="5"/>
  <c r="G1437" i="5"/>
  <c r="H1437" i="5"/>
  <c r="I1437" i="5"/>
  <c r="E1437" i="5"/>
  <c r="X1437" i="5"/>
  <c r="I1438" i="5"/>
  <c r="H1438" i="5"/>
  <c r="R1438" i="5"/>
  <c r="F1438" i="5"/>
  <c r="J1438" i="5"/>
  <c r="G1438" i="5"/>
  <c r="E1438" i="5"/>
  <c r="X1438" i="5"/>
  <c r="I1439" i="5"/>
  <c r="J1439" i="5"/>
  <c r="G1439" i="5"/>
  <c r="H1439" i="5"/>
  <c r="R1439" i="5"/>
  <c r="F1439" i="5"/>
  <c r="E1439" i="5"/>
  <c r="X1439" i="5"/>
  <c r="J1440" i="5"/>
  <c r="F1440" i="5"/>
  <c r="G1440" i="5"/>
  <c r="I1440" i="5"/>
  <c r="H1440" i="5"/>
  <c r="R1440" i="5"/>
  <c r="E1440" i="5"/>
  <c r="X1440" i="5"/>
  <c r="G1441" i="5"/>
  <c r="J1441" i="5"/>
  <c r="H1441" i="5"/>
  <c r="I1441" i="5"/>
  <c r="R1441" i="5"/>
  <c r="F1441" i="5"/>
  <c r="E1441" i="5"/>
  <c r="X1441" i="5"/>
  <c r="I1442" i="5"/>
  <c r="R1442" i="5"/>
  <c r="F1442" i="5"/>
  <c r="G1442" i="5"/>
  <c r="H1442" i="5"/>
  <c r="J1442" i="5"/>
  <c r="E1442" i="5"/>
  <c r="X1442" i="5"/>
  <c r="F1443" i="5"/>
  <c r="I1443" i="5"/>
  <c r="J1443" i="5"/>
  <c r="G1443" i="5"/>
  <c r="R1443" i="5"/>
  <c r="H1443" i="5"/>
  <c r="E1443" i="5"/>
  <c r="X1443" i="5"/>
  <c r="G1444" i="5"/>
  <c r="I1444" i="5"/>
  <c r="J1444" i="5"/>
  <c r="H1444" i="5"/>
  <c r="F1444" i="5"/>
  <c r="R1444" i="5"/>
  <c r="E1444" i="5"/>
  <c r="X1444" i="5"/>
  <c r="R1445" i="5"/>
  <c r="J1445" i="5"/>
  <c r="F1445" i="5"/>
  <c r="H1445" i="5"/>
  <c r="G1445" i="5"/>
  <c r="I1445" i="5"/>
  <c r="E1445" i="5"/>
  <c r="X1445" i="5"/>
  <c r="R1446" i="5"/>
  <c r="G1446" i="5"/>
  <c r="H1446" i="5"/>
  <c r="I1446" i="5"/>
  <c r="J1446" i="5"/>
  <c r="F1446" i="5"/>
  <c r="E1446" i="5"/>
  <c r="X1446" i="5"/>
  <c r="G1447" i="5"/>
  <c r="R1447" i="5"/>
  <c r="I1447" i="5"/>
  <c r="F1447" i="5"/>
  <c r="J1447" i="5"/>
  <c r="H1447" i="5"/>
  <c r="E1447" i="5"/>
  <c r="X1447" i="5"/>
  <c r="J1448" i="5"/>
  <c r="H1448" i="5"/>
  <c r="R1448" i="5"/>
  <c r="G1448" i="5"/>
  <c r="F1448" i="5"/>
  <c r="I1448" i="5"/>
  <c r="E1448" i="5"/>
  <c r="X1448" i="5"/>
  <c r="G1449" i="5"/>
  <c r="F1449" i="5"/>
  <c r="J1449" i="5"/>
  <c r="H1449" i="5"/>
  <c r="I1449" i="5"/>
  <c r="R1449" i="5"/>
  <c r="E1449" i="5"/>
  <c r="X1449" i="5"/>
  <c r="F1450" i="5"/>
  <c r="I1450" i="5"/>
  <c r="G1450" i="5"/>
  <c r="J1450" i="5"/>
  <c r="H1450" i="5"/>
  <c r="R1450" i="5"/>
  <c r="E1450" i="5"/>
  <c r="X1450" i="5"/>
  <c r="H1451" i="5"/>
  <c r="F1451" i="5"/>
  <c r="I1451" i="5"/>
  <c r="R1451" i="5"/>
  <c r="G1451" i="5"/>
  <c r="J1451" i="5"/>
  <c r="E1451" i="5"/>
  <c r="X1451" i="5"/>
  <c r="I1452" i="5"/>
  <c r="J1452" i="5"/>
  <c r="R1452" i="5"/>
  <c r="F1452" i="5"/>
  <c r="G1452" i="5"/>
  <c r="H1452" i="5"/>
  <c r="E1452" i="5"/>
  <c r="X1452" i="5"/>
  <c r="F1453" i="5"/>
  <c r="I1453" i="5"/>
  <c r="H1453" i="5"/>
  <c r="G1453" i="5"/>
  <c r="J1453" i="5"/>
  <c r="R1453" i="5"/>
  <c r="E1453" i="5"/>
  <c r="X1453" i="5"/>
  <c r="H1454" i="5"/>
  <c r="G1454" i="5"/>
  <c r="J1454" i="5"/>
  <c r="F1454" i="5"/>
  <c r="I1454" i="5"/>
  <c r="R1454" i="5"/>
  <c r="E1454" i="5"/>
  <c r="X1454" i="5"/>
  <c r="J1455" i="5"/>
  <c r="G1455" i="5"/>
  <c r="F1455" i="5"/>
  <c r="H1455" i="5"/>
  <c r="I1455" i="5"/>
  <c r="R1455" i="5"/>
  <c r="E1455" i="5"/>
  <c r="X1455" i="5"/>
  <c r="R1456" i="5"/>
  <c r="I1456" i="5"/>
  <c r="J1456" i="5"/>
  <c r="G1456" i="5"/>
  <c r="H1456" i="5"/>
  <c r="F1456" i="5"/>
  <c r="E1456" i="5"/>
  <c r="X1456" i="5"/>
  <c r="G1457" i="5"/>
  <c r="I1457" i="5"/>
  <c r="F1457" i="5"/>
  <c r="R1457" i="5"/>
  <c r="J1457" i="5"/>
  <c r="H1457" i="5"/>
  <c r="E1457" i="5"/>
  <c r="X1457" i="5"/>
  <c r="F1458" i="5"/>
  <c r="I1458" i="5"/>
  <c r="H1458" i="5"/>
  <c r="G1458" i="5"/>
  <c r="R1458" i="5"/>
  <c r="J1458" i="5"/>
  <c r="E1458" i="5"/>
  <c r="X1458" i="5"/>
  <c r="F1459" i="5"/>
  <c r="J1459" i="5"/>
  <c r="H1459" i="5"/>
  <c r="R1459" i="5"/>
  <c r="I1459" i="5"/>
  <c r="G1459" i="5"/>
  <c r="E1459" i="5"/>
  <c r="X1459" i="5"/>
  <c r="R1460" i="5"/>
  <c r="F1460" i="5"/>
  <c r="I1460" i="5"/>
  <c r="G1460" i="5"/>
  <c r="J1460" i="5"/>
  <c r="H1460" i="5"/>
  <c r="E1460" i="5"/>
  <c r="X1460" i="5"/>
  <c r="G1461" i="5"/>
  <c r="J1461" i="5"/>
  <c r="R1461" i="5"/>
  <c r="H1461" i="5"/>
  <c r="I1461" i="5"/>
  <c r="F1461" i="5"/>
  <c r="E1461" i="5"/>
  <c r="X1461" i="5"/>
  <c r="G1462" i="5"/>
  <c r="H1462" i="5"/>
  <c r="F1462" i="5"/>
  <c r="R1462" i="5"/>
  <c r="I1462" i="5"/>
  <c r="J1462" i="5"/>
  <c r="E1462" i="5"/>
  <c r="X1462" i="5"/>
  <c r="G1463" i="5"/>
  <c r="J1463" i="5"/>
  <c r="R1463" i="5"/>
  <c r="H1463" i="5"/>
  <c r="I1463" i="5"/>
  <c r="F1463" i="5"/>
  <c r="E1463" i="5"/>
  <c r="X1463" i="5"/>
  <c r="J1464" i="5"/>
  <c r="I1464" i="5"/>
  <c r="G1464" i="5"/>
  <c r="H1464" i="5"/>
  <c r="R1464" i="5"/>
  <c r="F1464" i="5"/>
  <c r="E1464" i="5"/>
  <c r="X1464" i="5"/>
  <c r="R1465" i="5"/>
  <c r="J1465" i="5"/>
  <c r="H1465" i="5"/>
  <c r="G1465" i="5"/>
  <c r="I1465" i="5"/>
  <c r="F1465" i="5"/>
  <c r="E1465" i="5"/>
  <c r="X1465" i="5"/>
  <c r="I1466" i="5"/>
  <c r="G1466" i="5"/>
  <c r="H1466" i="5"/>
  <c r="F1466" i="5"/>
  <c r="R1466" i="5"/>
  <c r="J1466" i="5"/>
  <c r="E1466" i="5"/>
  <c r="X1466" i="5"/>
  <c r="H1467" i="5"/>
  <c r="F1467" i="5"/>
  <c r="G1467" i="5"/>
  <c r="I1467" i="5"/>
  <c r="J1467" i="5"/>
  <c r="R1467" i="5"/>
  <c r="E1467" i="5"/>
  <c r="X1467" i="5"/>
  <c r="F1468" i="5"/>
  <c r="I1468" i="5"/>
  <c r="H1468" i="5"/>
  <c r="J1468" i="5"/>
  <c r="R1468" i="5"/>
  <c r="G1468" i="5"/>
  <c r="E1468" i="5"/>
  <c r="X1468" i="5"/>
  <c r="J1469" i="5"/>
  <c r="F1469" i="5"/>
  <c r="I1469" i="5"/>
  <c r="G1469" i="5"/>
  <c r="R1469" i="5"/>
  <c r="H1469" i="5"/>
  <c r="E1469" i="5"/>
  <c r="X1469" i="5"/>
  <c r="H1471" i="5"/>
  <c r="R1471" i="5"/>
  <c r="J1471" i="5"/>
  <c r="G1471" i="5"/>
  <c r="F1471" i="5"/>
  <c r="I1471" i="5"/>
  <c r="E1471" i="5"/>
  <c r="X1471" i="5"/>
  <c r="H1472" i="5"/>
  <c r="F1472" i="5"/>
  <c r="I1472" i="5"/>
  <c r="J1472" i="5"/>
  <c r="G1472" i="5"/>
  <c r="R1472" i="5"/>
  <c r="E1472" i="5"/>
  <c r="X1472" i="5"/>
  <c r="F1473" i="5"/>
  <c r="J1473" i="5"/>
  <c r="H1473" i="5"/>
  <c r="R1473" i="5"/>
  <c r="G1473" i="5"/>
  <c r="I1473" i="5"/>
  <c r="E1473" i="5"/>
  <c r="X1473" i="5"/>
  <c r="F1474" i="5"/>
  <c r="J1474" i="5"/>
  <c r="H1474" i="5"/>
  <c r="G1474" i="5"/>
  <c r="I1474" i="5"/>
  <c r="R1474" i="5"/>
  <c r="E1474" i="5"/>
  <c r="X1474" i="5"/>
  <c r="I1475" i="5"/>
  <c r="G1475" i="5"/>
  <c r="J1475" i="5"/>
  <c r="H1475" i="5"/>
  <c r="F1475" i="5"/>
  <c r="R1475" i="5"/>
  <c r="E1475" i="5"/>
  <c r="X1475" i="5"/>
  <c r="J1476" i="5"/>
  <c r="I1476" i="5"/>
  <c r="F1476" i="5"/>
  <c r="R1476" i="5"/>
  <c r="G1476" i="5"/>
  <c r="H1476" i="5"/>
  <c r="E1476" i="5"/>
  <c r="X1476" i="5"/>
  <c r="I1477" i="5"/>
  <c r="F1477" i="5"/>
  <c r="H1477" i="5"/>
  <c r="J1477" i="5"/>
  <c r="R1477" i="5"/>
  <c r="G1477" i="5"/>
  <c r="E1477" i="5"/>
  <c r="X1477" i="5"/>
  <c r="G1479" i="5"/>
  <c r="J1479" i="5"/>
  <c r="I1479" i="5"/>
  <c r="R1479" i="5"/>
  <c r="F1479" i="5"/>
  <c r="H1479" i="5"/>
  <c r="E1479" i="5"/>
  <c r="X1479" i="5"/>
  <c r="F1480" i="5"/>
  <c r="G1480" i="5"/>
  <c r="R1480" i="5"/>
  <c r="I1480" i="5"/>
  <c r="H1480" i="5"/>
  <c r="J1480" i="5"/>
  <c r="E1480" i="5"/>
  <c r="X1480" i="5"/>
  <c r="I1481" i="5"/>
  <c r="H1481" i="5"/>
  <c r="R1481" i="5"/>
  <c r="G1481" i="5"/>
  <c r="F1481" i="5"/>
  <c r="J1481" i="5"/>
  <c r="E1481" i="5"/>
  <c r="X1481" i="5"/>
  <c r="I1482" i="5"/>
  <c r="G1482" i="5"/>
  <c r="R1482" i="5"/>
  <c r="H1482" i="5"/>
  <c r="J1482" i="5"/>
  <c r="F1482" i="5"/>
  <c r="E1482" i="5"/>
  <c r="X1482" i="5"/>
  <c r="G1483" i="5"/>
  <c r="J1483" i="5"/>
  <c r="H1483" i="5"/>
  <c r="I1483" i="5"/>
  <c r="F1483" i="5"/>
  <c r="R1483" i="5"/>
  <c r="E1483" i="5"/>
  <c r="X1483" i="5"/>
  <c r="R1484" i="5"/>
  <c r="J1484" i="5"/>
  <c r="G1484" i="5"/>
  <c r="H1484" i="5"/>
  <c r="I1484" i="5"/>
  <c r="F1484" i="5"/>
  <c r="E1484" i="5"/>
  <c r="X1484" i="5"/>
  <c r="J1485" i="5"/>
  <c r="G1485" i="5"/>
  <c r="I1485" i="5"/>
  <c r="H1485" i="5"/>
  <c r="F1485" i="5"/>
  <c r="R1485" i="5"/>
  <c r="E1485" i="5"/>
  <c r="X1485" i="5"/>
  <c r="H1486" i="5"/>
  <c r="I1486" i="5"/>
  <c r="G1486" i="5"/>
  <c r="R1486" i="5"/>
  <c r="F1486" i="5"/>
  <c r="J1486" i="5"/>
  <c r="E1486" i="5"/>
  <c r="X1486" i="5"/>
  <c r="F1487" i="5"/>
  <c r="G1487" i="5"/>
  <c r="J1487" i="5"/>
  <c r="I1487" i="5"/>
  <c r="H1487" i="5"/>
  <c r="R1487" i="5"/>
  <c r="E1487" i="5"/>
  <c r="X1487" i="5"/>
  <c r="I1488" i="5"/>
  <c r="F1488" i="5"/>
  <c r="G1488" i="5"/>
  <c r="R1488" i="5"/>
  <c r="J1488" i="5"/>
  <c r="H1488" i="5"/>
  <c r="E1488" i="5"/>
  <c r="X1488" i="5"/>
  <c r="J1490" i="5"/>
  <c r="F1490" i="5"/>
  <c r="H1490" i="5"/>
  <c r="G1490" i="5"/>
  <c r="I1490" i="5"/>
  <c r="R1490" i="5"/>
  <c r="E1490" i="5"/>
  <c r="X1490" i="5"/>
  <c r="H1491" i="5"/>
  <c r="J1491" i="5"/>
  <c r="F1491" i="5"/>
  <c r="G1491" i="5"/>
  <c r="I1491" i="5"/>
  <c r="R1491" i="5"/>
  <c r="E1491" i="5"/>
  <c r="X1491" i="5"/>
  <c r="I1492" i="5"/>
  <c r="R1492" i="5"/>
  <c r="J1492" i="5"/>
  <c r="F1492" i="5"/>
  <c r="G1492" i="5"/>
  <c r="H1492" i="5"/>
  <c r="E1492" i="5"/>
  <c r="X1492" i="5"/>
  <c r="I1493" i="5"/>
  <c r="H1493" i="5"/>
  <c r="R1493" i="5"/>
  <c r="G1493" i="5"/>
  <c r="J1493" i="5"/>
  <c r="F1493" i="5"/>
  <c r="E1493" i="5"/>
  <c r="X1493" i="5"/>
  <c r="G1495" i="5"/>
  <c r="I1495" i="5"/>
  <c r="H1495" i="5"/>
  <c r="J1495" i="5"/>
  <c r="F1495" i="5"/>
  <c r="R1495" i="5"/>
  <c r="E1495" i="5"/>
  <c r="X1495" i="5"/>
  <c r="F1496" i="5"/>
  <c r="R1496" i="5"/>
  <c r="H1496" i="5"/>
  <c r="J1496" i="5"/>
  <c r="G1496" i="5"/>
  <c r="I1496" i="5"/>
  <c r="E1496" i="5"/>
  <c r="X1496" i="5"/>
  <c r="J1497" i="5"/>
  <c r="H1497" i="5"/>
  <c r="F1497" i="5"/>
  <c r="I1497" i="5"/>
  <c r="G1497" i="5"/>
  <c r="R1497" i="5"/>
  <c r="E1497" i="5"/>
  <c r="X1497" i="5"/>
  <c r="J1498" i="5"/>
  <c r="F1498" i="5"/>
  <c r="I1498" i="5"/>
  <c r="G1498" i="5"/>
  <c r="R1498" i="5"/>
  <c r="H1498" i="5"/>
  <c r="E1498" i="5"/>
  <c r="X1498" i="5"/>
  <c r="G1499" i="5"/>
  <c r="J1499" i="5"/>
  <c r="H1499" i="5"/>
  <c r="F1499" i="5"/>
  <c r="I1499" i="5"/>
  <c r="R1499" i="5"/>
  <c r="E1499" i="5"/>
  <c r="X1499" i="5"/>
  <c r="G1500" i="5"/>
  <c r="J1500" i="5"/>
  <c r="F1500" i="5"/>
  <c r="R1500" i="5"/>
  <c r="I1500" i="5"/>
  <c r="H1500" i="5"/>
  <c r="E1500" i="5"/>
  <c r="X1500" i="5"/>
  <c r="G1501" i="5"/>
  <c r="F1501" i="5"/>
  <c r="J1501" i="5"/>
  <c r="H1501" i="5"/>
  <c r="I1501" i="5"/>
  <c r="R1501" i="5"/>
  <c r="E1501" i="5"/>
  <c r="X1501" i="5"/>
  <c r="G1503" i="5"/>
  <c r="H1503" i="5"/>
  <c r="J1503" i="5"/>
  <c r="F1503" i="5"/>
  <c r="R1503" i="5"/>
  <c r="I1503" i="5"/>
  <c r="E1503" i="5"/>
  <c r="X1503" i="5"/>
  <c r="I1504" i="5"/>
  <c r="F1504" i="5"/>
  <c r="G1504" i="5"/>
  <c r="R1504" i="5"/>
  <c r="H1504" i="5"/>
  <c r="J1504" i="5"/>
  <c r="E1504" i="5"/>
  <c r="X1504" i="5"/>
  <c r="R1506" i="5"/>
  <c r="I1506" i="5"/>
  <c r="H1506" i="5"/>
  <c r="G1506" i="5"/>
  <c r="J1506" i="5"/>
  <c r="F1506" i="5"/>
  <c r="E1506" i="5"/>
  <c r="X1506" i="5"/>
  <c r="J1507" i="5"/>
  <c r="F1507" i="5"/>
  <c r="I1507" i="5"/>
  <c r="G1507" i="5"/>
  <c r="H1507" i="5"/>
  <c r="R1507" i="5"/>
  <c r="E1507" i="5"/>
  <c r="X1507" i="5"/>
  <c r="J1508" i="5"/>
  <c r="R1508" i="5"/>
  <c r="H1508" i="5"/>
  <c r="F1508" i="5"/>
  <c r="I1508" i="5"/>
  <c r="G1508" i="5"/>
  <c r="E1508" i="5"/>
  <c r="X1508" i="5"/>
  <c r="G1509" i="5"/>
  <c r="R1509" i="5"/>
  <c r="J1509" i="5"/>
  <c r="F1509" i="5"/>
  <c r="H1509" i="5"/>
  <c r="I1509" i="5"/>
  <c r="E1509" i="5"/>
  <c r="X1509" i="5"/>
  <c r="R1510" i="5"/>
  <c r="H1510" i="5"/>
  <c r="G1510" i="5"/>
  <c r="I1510" i="5"/>
  <c r="F1510" i="5"/>
  <c r="J1510" i="5"/>
  <c r="E1510" i="5"/>
  <c r="X1510" i="5"/>
  <c r="I1511" i="5"/>
  <c r="H1511" i="5"/>
  <c r="R1511" i="5"/>
  <c r="G1511" i="5"/>
  <c r="F1511" i="5"/>
  <c r="J1511" i="5"/>
  <c r="E1511" i="5"/>
  <c r="X1511" i="5"/>
  <c r="H1512" i="5"/>
  <c r="R1512" i="5"/>
  <c r="I1512" i="5"/>
  <c r="G1512" i="5"/>
  <c r="F1512" i="5"/>
  <c r="J1512" i="5"/>
  <c r="E1512" i="5"/>
  <c r="X1512" i="5"/>
  <c r="J1513" i="5"/>
  <c r="F1513" i="5"/>
  <c r="H1513" i="5"/>
  <c r="G1513" i="5"/>
  <c r="I1513" i="5"/>
  <c r="E1513" i="5"/>
  <c r="X1513" i="5"/>
  <c r="R1513" i="5"/>
  <c r="G1514" i="5"/>
  <c r="H1514" i="5"/>
  <c r="J1514" i="5"/>
  <c r="F1514" i="5"/>
  <c r="I1514" i="5"/>
  <c r="R1514" i="5"/>
  <c r="E1514" i="5"/>
  <c r="X1514" i="5"/>
  <c r="H1515" i="5"/>
  <c r="J1515" i="5"/>
  <c r="R1515" i="5"/>
  <c r="G1515" i="5"/>
  <c r="I1515" i="5"/>
  <c r="F1515" i="5"/>
  <c r="E1515" i="5"/>
  <c r="X1515" i="5"/>
  <c r="H1516" i="5"/>
  <c r="J1516" i="5"/>
  <c r="G1516" i="5"/>
  <c r="E1516" i="5"/>
  <c r="X1516" i="5"/>
  <c r="I1516" i="5"/>
  <c r="F1516" i="5"/>
  <c r="R1516" i="5"/>
  <c r="R1517" i="5"/>
  <c r="H1517" i="5"/>
  <c r="E1517" i="5"/>
  <c r="X1517" i="5"/>
  <c r="F1517" i="5"/>
  <c r="G1517" i="5"/>
  <c r="J1517" i="5"/>
  <c r="I1517" i="5"/>
  <c r="R1519" i="5"/>
  <c r="I1519" i="5"/>
  <c r="E1519" i="5"/>
  <c r="X1519" i="5"/>
  <c r="G1519" i="5"/>
  <c r="J1519" i="5"/>
  <c r="F1519" i="5"/>
  <c r="H1519" i="5"/>
  <c r="R1520" i="5"/>
  <c r="H1520" i="5"/>
  <c r="F1520" i="5"/>
  <c r="G1520" i="5"/>
  <c r="I1520" i="5"/>
  <c r="J1520" i="5"/>
  <c r="E1520" i="5"/>
  <c r="X1520" i="5"/>
  <c r="J1521" i="5"/>
  <c r="H1521" i="5"/>
  <c r="I1521" i="5"/>
  <c r="E1521" i="5"/>
  <c r="X1521" i="5"/>
  <c r="F1521" i="5"/>
  <c r="R1521" i="5"/>
  <c r="G1521" i="5"/>
  <c r="I1522" i="5"/>
  <c r="H1522" i="5"/>
  <c r="F1522" i="5"/>
  <c r="E1522" i="5"/>
  <c r="X1522" i="5"/>
  <c r="R1522" i="5"/>
  <c r="J1522" i="5"/>
  <c r="G1522" i="5"/>
  <c r="G1523" i="5"/>
  <c r="H1523" i="5"/>
  <c r="R1523" i="5"/>
  <c r="I1523" i="5"/>
  <c r="J1523" i="5"/>
  <c r="F1523" i="5"/>
  <c r="E1523" i="5"/>
  <c r="X1523" i="5"/>
  <c r="E1524" i="5"/>
  <c r="X1524" i="5"/>
  <c r="I1524" i="5"/>
  <c r="R1524" i="5"/>
  <c r="J1524" i="5"/>
  <c r="G1524" i="5"/>
  <c r="F1524" i="5"/>
  <c r="H1524" i="5"/>
  <c r="R1525" i="5"/>
  <c r="H1525" i="5"/>
  <c r="E1525" i="5"/>
  <c r="X1525" i="5"/>
  <c r="I1525" i="5"/>
  <c r="G1525" i="5"/>
  <c r="J1525" i="5"/>
  <c r="F1525" i="5"/>
  <c r="G1526" i="5"/>
  <c r="E1526" i="5"/>
  <c r="X1526" i="5"/>
  <c r="J1526" i="5"/>
  <c r="I1526" i="5"/>
  <c r="F1526" i="5"/>
  <c r="H1526" i="5"/>
  <c r="R1526" i="5"/>
  <c r="R1527" i="5"/>
  <c r="I1527" i="5"/>
  <c r="H1527" i="5"/>
  <c r="G1527" i="5"/>
  <c r="F1527" i="5"/>
  <c r="J1527" i="5"/>
  <c r="E1527" i="5"/>
  <c r="X1527" i="5"/>
  <c r="J1528" i="5"/>
  <c r="R1528" i="5"/>
  <c r="G1528" i="5"/>
  <c r="I1528" i="5"/>
  <c r="H1528" i="5"/>
  <c r="F1528" i="5"/>
  <c r="E1528" i="5"/>
  <c r="X1528" i="5"/>
  <c r="E1529" i="5"/>
  <c r="X1529" i="5"/>
  <c r="H1529" i="5"/>
  <c r="R1529" i="5"/>
  <c r="J1529" i="5"/>
  <c r="F1529" i="5"/>
  <c r="I1529" i="5"/>
  <c r="G1529" i="5"/>
  <c r="J1530" i="5"/>
  <c r="F1530" i="5"/>
  <c r="G1530" i="5"/>
  <c r="E1530" i="5"/>
  <c r="X1530" i="5"/>
  <c r="H1530" i="5"/>
  <c r="R1530" i="5"/>
  <c r="I1530" i="5"/>
  <c r="J1531" i="5"/>
  <c r="G1531" i="5"/>
  <c r="F1531" i="5"/>
  <c r="I1531" i="5"/>
  <c r="R1531" i="5"/>
  <c r="H1531" i="5"/>
  <c r="E1531" i="5"/>
  <c r="X1531" i="5"/>
  <c r="G1532" i="5"/>
  <c r="J1532" i="5"/>
  <c r="R1532" i="5"/>
  <c r="I1532" i="5"/>
  <c r="F1532" i="5"/>
  <c r="H1532" i="5"/>
  <c r="E1532" i="5"/>
  <c r="X1532" i="5"/>
  <c r="I1533" i="5"/>
  <c r="G1533" i="5"/>
  <c r="J1533" i="5"/>
  <c r="R1533" i="5"/>
  <c r="F1533" i="5"/>
  <c r="H1533" i="5"/>
  <c r="E1533" i="5"/>
  <c r="X1533" i="5"/>
  <c r="E1534" i="5"/>
  <c r="X1534" i="5"/>
  <c r="I1534" i="5"/>
  <c r="F1534" i="5"/>
  <c r="H1534" i="5"/>
  <c r="J1534" i="5"/>
  <c r="R1534" i="5"/>
  <c r="G1534" i="5"/>
  <c r="H1535" i="5"/>
  <c r="R1535" i="5"/>
  <c r="F1535" i="5"/>
  <c r="J1535" i="5"/>
  <c r="I1535" i="5"/>
  <c r="G1535" i="5"/>
  <c r="E1535" i="5"/>
  <c r="X1535" i="5"/>
  <c r="G1536" i="5"/>
  <c r="I1536" i="5"/>
  <c r="F1536" i="5"/>
  <c r="R1536" i="5"/>
  <c r="H1536" i="5"/>
  <c r="J1536" i="5"/>
  <c r="E1536" i="5"/>
  <c r="X1536" i="5"/>
  <c r="G1537" i="5"/>
  <c r="R1537" i="5"/>
  <c r="J1537" i="5"/>
  <c r="F1537" i="5"/>
  <c r="H1537" i="5"/>
  <c r="I1537" i="5"/>
  <c r="E1537" i="5"/>
  <c r="X1537" i="5"/>
  <c r="F1538" i="5"/>
  <c r="G1538" i="5"/>
  <c r="H1538" i="5"/>
  <c r="J1538" i="5"/>
  <c r="E1538" i="5"/>
  <c r="X1538" i="5"/>
  <c r="R1538" i="5"/>
  <c r="I1538" i="5"/>
  <c r="J1539" i="5"/>
  <c r="G1539" i="5"/>
  <c r="H1539" i="5"/>
  <c r="I1539" i="5"/>
  <c r="F1539" i="5"/>
  <c r="R1539" i="5"/>
  <c r="E1539" i="5"/>
  <c r="X1539" i="5"/>
  <c r="R1540" i="5"/>
  <c r="G1540" i="5"/>
  <c r="F1540" i="5"/>
  <c r="E1540" i="5"/>
  <c r="X1540" i="5"/>
  <c r="H1540" i="5"/>
  <c r="I1540" i="5"/>
  <c r="J1540" i="5"/>
  <c r="I1541" i="5"/>
  <c r="J1541" i="5"/>
  <c r="E1541" i="5"/>
  <c r="X1541" i="5"/>
  <c r="F1541" i="5"/>
  <c r="G1541" i="5"/>
  <c r="R1541" i="5"/>
  <c r="H1541" i="5"/>
  <c r="G1542" i="5"/>
  <c r="J1542" i="5"/>
  <c r="R1542" i="5"/>
  <c r="F1542" i="5"/>
  <c r="H1542" i="5"/>
  <c r="I1542" i="5"/>
  <c r="E1542" i="5"/>
  <c r="X1542" i="5"/>
  <c r="F1543" i="5"/>
  <c r="J1543" i="5"/>
  <c r="I1543" i="5"/>
  <c r="R1543" i="5"/>
  <c r="G1543" i="5"/>
  <c r="E1543" i="5"/>
  <c r="X1543" i="5"/>
  <c r="H1543" i="5"/>
  <c r="F1544" i="5"/>
  <c r="I1544" i="5"/>
  <c r="J1544" i="5"/>
  <c r="H1544" i="5"/>
  <c r="E1544" i="5"/>
  <c r="X1544" i="5"/>
  <c r="G1544" i="5"/>
  <c r="R1544" i="5"/>
  <c r="E1545" i="5"/>
  <c r="X1545" i="5"/>
  <c r="J1545" i="5"/>
  <c r="F1545" i="5"/>
  <c r="R1545" i="5"/>
  <c r="H1545" i="5"/>
  <c r="I1545" i="5"/>
  <c r="G1545" i="5"/>
  <c r="J1546" i="5"/>
  <c r="G1546" i="5"/>
  <c r="I1546" i="5"/>
  <c r="R1546" i="5"/>
  <c r="F1546" i="5"/>
  <c r="H1546" i="5"/>
  <c r="E1546" i="5"/>
  <c r="X1546" i="5"/>
  <c r="R1547" i="5"/>
  <c r="J1547" i="5"/>
  <c r="G1547" i="5"/>
  <c r="E1547" i="5"/>
  <c r="X1547" i="5"/>
  <c r="H1547" i="5"/>
  <c r="I1547" i="5"/>
  <c r="F1547" i="5"/>
  <c r="H1548" i="5"/>
  <c r="F1548" i="5"/>
  <c r="R1548" i="5"/>
  <c r="G1548" i="5"/>
  <c r="E1548" i="5"/>
  <c r="X1548" i="5"/>
  <c r="I1548" i="5"/>
  <c r="J1548" i="5"/>
  <c r="R1549" i="5"/>
  <c r="H1549" i="5"/>
  <c r="E1549" i="5"/>
  <c r="X1549" i="5"/>
  <c r="J1549" i="5"/>
  <c r="G1549" i="5"/>
  <c r="F1549" i="5"/>
  <c r="I1549" i="5"/>
  <c r="H1550" i="5"/>
  <c r="E1550" i="5"/>
  <c r="X1550" i="5"/>
  <c r="F1550" i="5"/>
  <c r="I1550" i="5"/>
  <c r="G1550" i="5"/>
  <c r="R1550" i="5"/>
  <c r="J1550" i="5"/>
  <c r="J1551" i="5"/>
  <c r="R1551" i="5"/>
  <c r="G1551" i="5"/>
  <c r="F1551" i="5"/>
  <c r="E1551" i="5"/>
  <c r="X1551" i="5"/>
  <c r="H1551" i="5"/>
  <c r="I1551" i="5"/>
  <c r="R1552" i="5"/>
  <c r="G1552" i="5"/>
  <c r="J1552" i="5"/>
  <c r="H1552" i="5"/>
  <c r="E1552" i="5"/>
  <c r="X1552" i="5"/>
  <c r="I1552" i="5"/>
  <c r="F1552" i="5"/>
  <c r="E1553" i="5"/>
  <c r="X1553" i="5"/>
  <c r="G1553" i="5"/>
  <c r="J1553" i="5"/>
  <c r="R1553" i="5"/>
  <c r="H1553" i="5"/>
  <c r="I1553" i="5"/>
  <c r="F1553" i="5"/>
  <c r="F1554" i="5"/>
  <c r="G1554" i="5"/>
  <c r="H1554" i="5"/>
  <c r="I1554" i="5"/>
  <c r="R1554" i="5"/>
  <c r="J1554" i="5"/>
  <c r="E1554" i="5"/>
  <c r="X1554" i="5"/>
  <c r="G1555" i="5"/>
  <c r="I1555" i="5"/>
  <c r="E1555" i="5"/>
  <c r="X1555" i="5"/>
  <c r="J1555" i="5"/>
  <c r="R1555" i="5"/>
  <c r="F1555" i="5"/>
  <c r="H1555" i="5"/>
  <c r="J1556" i="5"/>
  <c r="G1556" i="5"/>
  <c r="R1556" i="5"/>
  <c r="I1556" i="5"/>
  <c r="F1556" i="5"/>
  <c r="H1556" i="5"/>
  <c r="E1556" i="5"/>
  <c r="X1556" i="5"/>
  <c r="G1557" i="5"/>
  <c r="J1557" i="5"/>
  <c r="H1557" i="5"/>
  <c r="R1557" i="5"/>
  <c r="E1557" i="5"/>
  <c r="X1557" i="5"/>
  <c r="F1557" i="5"/>
  <c r="I1557" i="5"/>
  <c r="F1558" i="5"/>
  <c r="G1558" i="5"/>
  <c r="E1558" i="5"/>
  <c r="X1558" i="5"/>
  <c r="I1558" i="5"/>
  <c r="R1558" i="5"/>
  <c r="J1558" i="5"/>
  <c r="H1558" i="5"/>
  <c r="R1559" i="5"/>
  <c r="H1559" i="5"/>
  <c r="J1559" i="5"/>
  <c r="F1559" i="5"/>
  <c r="G1559" i="5"/>
  <c r="I1559" i="5"/>
  <c r="E1559" i="5"/>
  <c r="X1559" i="5"/>
  <c r="F1560" i="5"/>
  <c r="G1560" i="5"/>
  <c r="E1560" i="5"/>
  <c r="X1560" i="5"/>
  <c r="H1560" i="5"/>
  <c r="R1560" i="5"/>
  <c r="I1560" i="5"/>
  <c r="J1560" i="5"/>
  <c r="I1561" i="5"/>
  <c r="H1561" i="5"/>
  <c r="G1561" i="5"/>
  <c r="E1561" i="5"/>
  <c r="X1561" i="5"/>
  <c r="R1561" i="5"/>
  <c r="F1561" i="5"/>
  <c r="J1561" i="5"/>
  <c r="F1562" i="5"/>
  <c r="J1562" i="5"/>
  <c r="H1562" i="5"/>
  <c r="I1562" i="5"/>
  <c r="R1562" i="5"/>
  <c r="G1562" i="5"/>
  <c r="E1562" i="5"/>
  <c r="X1562" i="5"/>
  <c r="H1563" i="5"/>
  <c r="J1563" i="5"/>
  <c r="E1563" i="5"/>
  <c r="X1563" i="5"/>
  <c r="I1563" i="5"/>
  <c r="F1563" i="5"/>
  <c r="R1563" i="5"/>
  <c r="G1563" i="5"/>
  <c r="H1564" i="5"/>
  <c r="R1564" i="5"/>
  <c r="E1564" i="5"/>
  <c r="X1564" i="5"/>
  <c r="I1564" i="5"/>
  <c r="G1564" i="5"/>
  <c r="F1564" i="5"/>
  <c r="J1564" i="5"/>
  <c r="F1565" i="5"/>
  <c r="H1565" i="5"/>
  <c r="E1565" i="5"/>
  <c r="X1565" i="5"/>
  <c r="J1565" i="5"/>
  <c r="G1565" i="5"/>
  <c r="I1565" i="5"/>
  <c r="R1565" i="5"/>
  <c r="R1566" i="5"/>
  <c r="E1566" i="5"/>
  <c r="X1566" i="5"/>
  <c r="F1566" i="5"/>
  <c r="I1566" i="5"/>
  <c r="G1566" i="5"/>
  <c r="H1566" i="5"/>
  <c r="J1566" i="5"/>
  <c r="H1567" i="5"/>
  <c r="E1567" i="5"/>
  <c r="X1567" i="5"/>
  <c r="R1567" i="5"/>
  <c r="I1567" i="5"/>
  <c r="G1567" i="5"/>
  <c r="J1567" i="5"/>
  <c r="F1567" i="5"/>
  <c r="F1568" i="5"/>
  <c r="I1568" i="5"/>
  <c r="H1568" i="5"/>
  <c r="E1568" i="5"/>
  <c r="X1568" i="5"/>
  <c r="G1568" i="5"/>
  <c r="J1568" i="5"/>
  <c r="R1568" i="5"/>
  <c r="F1569" i="5"/>
  <c r="I1569" i="5"/>
  <c r="H1569" i="5"/>
  <c r="E1569" i="5"/>
  <c r="X1569" i="5"/>
  <c r="J1569" i="5"/>
  <c r="R1569" i="5"/>
  <c r="G1569" i="5"/>
  <c r="H1570" i="5"/>
  <c r="J1570" i="5"/>
  <c r="I1570" i="5"/>
  <c r="F1570" i="5"/>
  <c r="R1570" i="5"/>
  <c r="G1570" i="5"/>
  <c r="E1570" i="5"/>
  <c r="X1570" i="5"/>
  <c r="J1571" i="5"/>
  <c r="E1571" i="5"/>
  <c r="X1571" i="5"/>
  <c r="F1571" i="5"/>
  <c r="I1571" i="5"/>
  <c r="G1571" i="5"/>
  <c r="R1571" i="5"/>
  <c r="H1571" i="5"/>
  <c r="E1572" i="5"/>
  <c r="X1572" i="5"/>
  <c r="F1572" i="5"/>
  <c r="I1572" i="5"/>
  <c r="J1572" i="5"/>
  <c r="H1572" i="5"/>
  <c r="G1572" i="5"/>
  <c r="R1572" i="5"/>
  <c r="F1573" i="5"/>
  <c r="H1573" i="5"/>
  <c r="R1573" i="5"/>
  <c r="J1573" i="5"/>
  <c r="G1573" i="5"/>
  <c r="I1573" i="5"/>
  <c r="E1573" i="5"/>
  <c r="X1573" i="5"/>
  <c r="F1574" i="5"/>
  <c r="J1574" i="5"/>
  <c r="R1574" i="5"/>
  <c r="H1574" i="5"/>
  <c r="E1574" i="5"/>
  <c r="X1574" i="5"/>
  <c r="G1574" i="5"/>
  <c r="I1574" i="5"/>
  <c r="F1575" i="5"/>
  <c r="I1575" i="5"/>
  <c r="H1575" i="5"/>
  <c r="G1575" i="5"/>
  <c r="R1575" i="5"/>
  <c r="J1575" i="5"/>
  <c r="E1575" i="5"/>
  <c r="X1575" i="5"/>
  <c r="J1576" i="5"/>
  <c r="F1576" i="5"/>
  <c r="G1576" i="5"/>
  <c r="H1576" i="5"/>
  <c r="R1576" i="5"/>
  <c r="I1576" i="5"/>
  <c r="E1576" i="5"/>
  <c r="X1576" i="5"/>
  <c r="E1578" i="5"/>
  <c r="X1578" i="5"/>
  <c r="H1578" i="5"/>
  <c r="F1578" i="5"/>
  <c r="G1578" i="5"/>
  <c r="I1578" i="5"/>
  <c r="J1578" i="5"/>
  <c r="R1578" i="5"/>
  <c r="F1579" i="5"/>
  <c r="E1579" i="5"/>
  <c r="X1579" i="5"/>
  <c r="I1579" i="5"/>
  <c r="H1579" i="5"/>
  <c r="J1579" i="5"/>
  <c r="R1579" i="5"/>
  <c r="G1579" i="5"/>
  <c r="E1580" i="5"/>
  <c r="X1580" i="5"/>
  <c r="H1580" i="5"/>
  <c r="G1580" i="5"/>
  <c r="R1580" i="5"/>
  <c r="I1580" i="5"/>
  <c r="J1580" i="5"/>
  <c r="F1580" i="5"/>
  <c r="I1581" i="5"/>
  <c r="F1581" i="5"/>
  <c r="H1581" i="5"/>
  <c r="R1581" i="5"/>
  <c r="E1581" i="5"/>
  <c r="X1581" i="5"/>
  <c r="G1581" i="5"/>
  <c r="J1581" i="5"/>
  <c r="J1583" i="5"/>
  <c r="F1583" i="5"/>
  <c r="G1583" i="5"/>
  <c r="I1583" i="5"/>
  <c r="E1583" i="5"/>
  <c r="X1583" i="5"/>
  <c r="H1583" i="5"/>
  <c r="R1583" i="5"/>
  <c r="J1584" i="5"/>
  <c r="F1584" i="5"/>
  <c r="I1584" i="5"/>
  <c r="E1584" i="5"/>
  <c r="X1584" i="5"/>
  <c r="R1584" i="5"/>
  <c r="G1584" i="5"/>
  <c r="H1584" i="5"/>
  <c r="G1585" i="5"/>
  <c r="J1585" i="5"/>
  <c r="R1585" i="5"/>
  <c r="H1585" i="5"/>
  <c r="I1585" i="5"/>
  <c r="F1585" i="5"/>
  <c r="E1585" i="5"/>
  <c r="X1585" i="5"/>
  <c r="R1586" i="5"/>
  <c r="F1586" i="5"/>
  <c r="J1586" i="5"/>
  <c r="I1586" i="5"/>
  <c r="H1586" i="5"/>
  <c r="E1586" i="5"/>
  <c r="X1586" i="5"/>
  <c r="G1586" i="5"/>
  <c r="J1587" i="5"/>
  <c r="R1587" i="5"/>
  <c r="I1587" i="5"/>
  <c r="G1587" i="5"/>
  <c r="E1587" i="5"/>
  <c r="X1587" i="5"/>
  <c r="H1587" i="5"/>
  <c r="F1587" i="5"/>
  <c r="J1588" i="5"/>
  <c r="I1588" i="5"/>
  <c r="H1588" i="5"/>
  <c r="E1588" i="5"/>
  <c r="X1588" i="5"/>
  <c r="R1588" i="5"/>
  <c r="G1588" i="5"/>
  <c r="F1588" i="5"/>
  <c r="I1589" i="5"/>
  <c r="J1589" i="5"/>
  <c r="F1589" i="5"/>
  <c r="G1589" i="5"/>
  <c r="E1589" i="5"/>
  <c r="X1589" i="5"/>
  <c r="R1589" i="5"/>
  <c r="H1589" i="5"/>
  <c r="I1590" i="5"/>
  <c r="F1590" i="5"/>
  <c r="G1590" i="5"/>
  <c r="H1590" i="5"/>
  <c r="E1590" i="5"/>
  <c r="X1590" i="5"/>
  <c r="J1590" i="5"/>
  <c r="R1590" i="5"/>
  <c r="R1591" i="5"/>
  <c r="G1591" i="5"/>
  <c r="F1591" i="5"/>
  <c r="I1591" i="5"/>
  <c r="H1591" i="5"/>
  <c r="J1591" i="5"/>
  <c r="E1591" i="5"/>
  <c r="X1591" i="5"/>
  <c r="G1592" i="5"/>
  <c r="E1592" i="5"/>
  <c r="X1592" i="5"/>
  <c r="R1592" i="5"/>
  <c r="J1592" i="5"/>
  <c r="H1592" i="5"/>
  <c r="I1592" i="5"/>
  <c r="F1592" i="5"/>
  <c r="E1593" i="5"/>
  <c r="X1593" i="5"/>
  <c r="G1593" i="5"/>
  <c r="J1593" i="5"/>
  <c r="I1593" i="5"/>
  <c r="H1593" i="5"/>
  <c r="F1593" i="5"/>
  <c r="R1593" i="5"/>
  <c r="E1594" i="5"/>
  <c r="X1594" i="5"/>
  <c r="I1594" i="5"/>
  <c r="F1594" i="5"/>
  <c r="R1594" i="5"/>
  <c r="G1594" i="5"/>
  <c r="J1594" i="5"/>
  <c r="H1594" i="5"/>
  <c r="J1595" i="5"/>
  <c r="I1595" i="5"/>
  <c r="F1595" i="5"/>
  <c r="R1595" i="5"/>
  <c r="H1595" i="5"/>
  <c r="G1595" i="5"/>
  <c r="E1595" i="5"/>
  <c r="X1595" i="5"/>
  <c r="E1596" i="5"/>
  <c r="X1596" i="5"/>
  <c r="J1596" i="5"/>
  <c r="H1596" i="5"/>
  <c r="R1596" i="5"/>
  <c r="F1596" i="5"/>
  <c r="G1596" i="5"/>
  <c r="I1596" i="5"/>
  <c r="I1597" i="5"/>
  <c r="E1597" i="5"/>
  <c r="X1597" i="5"/>
  <c r="J1597" i="5"/>
  <c r="H1597" i="5"/>
  <c r="R1597" i="5"/>
  <c r="G1597" i="5"/>
  <c r="F1597" i="5"/>
  <c r="F1598" i="5"/>
  <c r="J1598" i="5"/>
  <c r="I1598" i="5"/>
  <c r="H1598" i="5"/>
  <c r="G1598" i="5"/>
  <c r="R1598" i="5"/>
  <c r="E1598" i="5"/>
  <c r="X1598" i="5"/>
  <c r="G1599" i="5"/>
  <c r="I1599" i="5"/>
  <c r="E1599" i="5"/>
  <c r="X1599" i="5"/>
  <c r="J1599" i="5"/>
  <c r="H1599" i="5"/>
  <c r="R1599" i="5"/>
  <c r="F1599" i="5"/>
  <c r="F1600" i="5"/>
  <c r="J1600" i="5"/>
  <c r="R1600" i="5"/>
  <c r="G1600" i="5"/>
  <c r="I1600" i="5"/>
  <c r="E1600" i="5"/>
  <c r="X1600" i="5"/>
  <c r="H1600" i="5"/>
  <c r="E1601" i="5"/>
  <c r="X1601" i="5"/>
  <c r="J1601" i="5"/>
  <c r="F1601" i="5"/>
  <c r="R1601" i="5"/>
  <c r="G1601" i="5"/>
  <c r="I1601" i="5"/>
  <c r="H1601" i="5"/>
  <c r="G1602" i="5"/>
  <c r="I1602" i="5"/>
  <c r="J1602" i="5"/>
  <c r="R1602" i="5"/>
  <c r="F1602" i="5"/>
  <c r="H1602" i="5"/>
  <c r="E1602" i="5"/>
  <c r="X1602" i="5"/>
  <c r="J1603" i="5"/>
  <c r="G1603" i="5"/>
  <c r="I1603" i="5"/>
  <c r="F1603" i="5"/>
  <c r="H1603" i="5"/>
  <c r="R1603" i="5"/>
  <c r="E1603" i="5"/>
  <c r="X1603" i="5"/>
  <c r="H1604" i="5"/>
  <c r="J1604" i="5"/>
  <c r="F1604" i="5"/>
  <c r="I1604" i="5"/>
  <c r="E1604" i="5"/>
  <c r="X1604" i="5"/>
  <c r="G1604" i="5"/>
  <c r="R1604" i="5"/>
  <c r="E1605" i="5"/>
  <c r="X1605" i="5"/>
  <c r="I1605" i="5"/>
  <c r="H1605" i="5"/>
  <c r="F1605" i="5"/>
  <c r="J1605" i="5"/>
  <c r="G1605" i="5"/>
  <c r="R1605" i="5"/>
  <c r="F1606" i="5"/>
  <c r="J1606" i="5"/>
  <c r="I1606" i="5"/>
  <c r="E1606" i="5"/>
  <c r="X1606" i="5"/>
  <c r="G1606" i="5"/>
  <c r="H1606" i="5"/>
  <c r="R1606" i="5"/>
  <c r="J1607" i="5"/>
  <c r="F1607" i="5"/>
  <c r="H1607" i="5"/>
  <c r="E1607" i="5"/>
  <c r="X1607" i="5"/>
  <c r="I1607" i="5"/>
  <c r="G1607" i="5"/>
  <c r="R1607" i="5"/>
  <c r="H1608" i="5"/>
  <c r="F1608" i="5"/>
  <c r="J1608" i="5"/>
  <c r="E1608" i="5"/>
  <c r="X1608" i="5"/>
  <c r="I1608" i="5"/>
  <c r="G1608" i="5"/>
  <c r="R1608" i="5"/>
  <c r="J1609" i="5"/>
  <c r="R1609" i="5"/>
  <c r="G1609" i="5"/>
  <c r="I1609" i="5"/>
  <c r="E1609" i="5"/>
  <c r="X1609" i="5"/>
  <c r="F1609" i="5"/>
  <c r="H1609" i="5"/>
  <c r="F1610" i="5"/>
  <c r="H1610" i="5"/>
  <c r="G1610" i="5"/>
  <c r="J1610" i="5"/>
  <c r="I1610" i="5"/>
  <c r="R1610" i="5"/>
  <c r="E1610" i="5"/>
  <c r="X1610" i="5"/>
  <c r="F1611" i="5"/>
  <c r="I1611" i="5"/>
  <c r="R1611" i="5"/>
  <c r="G1611" i="5"/>
  <c r="E1611" i="5"/>
  <c r="X1611" i="5"/>
  <c r="H1611" i="5"/>
  <c r="J1611" i="5"/>
  <c r="R1612" i="5"/>
  <c r="H1612" i="5"/>
  <c r="E1612" i="5"/>
  <c r="X1612" i="5"/>
  <c r="J1612" i="5"/>
  <c r="I1612" i="5"/>
  <c r="G1612" i="5"/>
  <c r="F1612" i="5"/>
  <c r="H1613" i="5"/>
  <c r="G1613" i="5"/>
  <c r="R1613" i="5"/>
  <c r="J1613" i="5"/>
  <c r="E1613" i="5"/>
  <c r="X1613" i="5"/>
  <c r="I1613" i="5"/>
  <c r="F1613" i="5"/>
  <c r="E1614" i="5"/>
  <c r="X1614" i="5"/>
  <c r="J1614" i="5"/>
  <c r="F1614" i="5"/>
  <c r="H1614" i="5"/>
  <c r="G1614" i="5"/>
  <c r="R1614" i="5"/>
  <c r="I1614" i="5"/>
  <c r="R1615" i="5"/>
  <c r="E1615" i="5"/>
  <c r="X1615" i="5"/>
  <c r="F1615" i="5"/>
  <c r="H1615" i="5"/>
  <c r="G1615" i="5"/>
  <c r="J1615" i="5"/>
  <c r="I1615" i="5"/>
  <c r="G1616" i="5"/>
  <c r="E1616" i="5"/>
  <c r="X1616" i="5"/>
  <c r="I1616" i="5"/>
  <c r="J1616" i="5"/>
  <c r="R1616" i="5"/>
  <c r="F1616" i="5"/>
  <c r="H1616" i="5"/>
  <c r="F1617" i="5"/>
  <c r="G1617" i="5"/>
  <c r="I1617" i="5"/>
  <c r="J1617" i="5"/>
  <c r="E1617" i="5"/>
  <c r="X1617" i="5"/>
  <c r="R1617" i="5"/>
  <c r="H1617" i="5"/>
  <c r="H1618" i="5"/>
  <c r="F1618" i="5"/>
  <c r="G1618" i="5"/>
  <c r="R1618" i="5"/>
  <c r="E1618" i="5"/>
  <c r="X1618" i="5"/>
  <c r="I1618" i="5"/>
  <c r="J1618" i="5"/>
  <c r="F1619" i="5"/>
  <c r="G1619" i="5"/>
  <c r="H1619" i="5"/>
  <c r="E1619" i="5"/>
  <c r="X1619" i="5"/>
  <c r="R1619" i="5"/>
  <c r="I1619" i="5"/>
  <c r="J1619" i="5"/>
  <c r="R1620" i="5"/>
  <c r="H1620" i="5"/>
  <c r="J1620" i="5"/>
  <c r="E1620" i="5"/>
  <c r="X1620" i="5"/>
  <c r="G1620" i="5"/>
  <c r="I1620" i="5"/>
  <c r="F1620" i="5"/>
  <c r="J1621" i="5"/>
  <c r="I1621" i="5"/>
  <c r="R1621" i="5"/>
  <c r="F1621" i="5"/>
  <c r="E1621" i="5"/>
  <c r="X1621" i="5"/>
  <c r="H1621" i="5"/>
  <c r="G1621" i="5"/>
  <c r="I1622" i="5"/>
  <c r="F1622" i="5"/>
  <c r="G1622" i="5"/>
  <c r="J1622" i="5"/>
  <c r="E1622" i="5"/>
  <c r="X1622" i="5"/>
  <c r="R1622" i="5"/>
  <c r="H1622" i="5"/>
  <c r="F1623" i="5"/>
  <c r="J1623" i="5"/>
  <c r="H1623" i="5"/>
  <c r="E1623" i="5"/>
  <c r="X1623" i="5"/>
  <c r="I1623" i="5"/>
  <c r="R1623" i="5"/>
  <c r="G1623" i="5"/>
  <c r="I1624" i="5"/>
  <c r="H1624" i="5"/>
  <c r="G1624" i="5"/>
  <c r="J1624" i="5"/>
  <c r="F1624" i="5"/>
  <c r="R1624" i="5"/>
  <c r="E1624" i="5"/>
  <c r="X1624" i="5"/>
  <c r="H1625" i="5"/>
  <c r="I1625" i="5"/>
  <c r="G1625" i="5"/>
  <c r="R1625" i="5"/>
  <c r="J1625" i="5"/>
  <c r="F1625" i="5"/>
  <c r="E1625" i="5"/>
  <c r="X1625" i="5"/>
  <c r="J1626" i="5"/>
  <c r="E1626" i="5"/>
  <c r="X1626" i="5"/>
  <c r="G1626" i="5"/>
  <c r="H1626" i="5"/>
  <c r="I1626" i="5"/>
  <c r="R1626" i="5"/>
  <c r="F1626" i="5"/>
  <c r="H1627" i="5"/>
  <c r="E1627" i="5"/>
  <c r="X1627" i="5"/>
  <c r="G1627" i="5"/>
  <c r="J1627" i="5"/>
  <c r="I1627" i="5"/>
  <c r="R1627" i="5"/>
  <c r="F1627" i="5"/>
  <c r="H1628" i="5"/>
  <c r="I1628" i="5"/>
  <c r="G1628" i="5"/>
  <c r="F1628" i="5"/>
  <c r="R1628" i="5"/>
  <c r="J1628" i="5"/>
  <c r="E1628" i="5"/>
  <c r="X1628" i="5"/>
  <c r="H1629" i="5"/>
  <c r="F1629" i="5"/>
  <c r="R1629" i="5"/>
  <c r="E1629" i="5"/>
  <c r="X1629" i="5"/>
  <c r="G1629" i="5"/>
  <c r="J1629" i="5"/>
  <c r="I1629" i="5"/>
  <c r="J1630" i="5"/>
  <c r="G1630" i="5"/>
  <c r="I1630" i="5"/>
  <c r="E1630" i="5"/>
  <c r="X1630" i="5"/>
  <c r="R1630" i="5"/>
  <c r="F1630" i="5"/>
  <c r="H1630" i="5"/>
  <c r="R1631" i="5"/>
  <c r="H1631" i="5"/>
  <c r="F1631" i="5"/>
  <c r="J1631" i="5"/>
  <c r="G1631" i="5"/>
  <c r="I1631" i="5"/>
  <c r="E1631" i="5"/>
  <c r="X1631" i="5"/>
  <c r="I1632" i="5"/>
  <c r="H1632" i="5"/>
  <c r="R1632" i="5"/>
  <c r="G1632" i="5"/>
  <c r="E1632" i="5"/>
  <c r="X1632" i="5"/>
  <c r="F1632" i="5"/>
  <c r="J1632" i="5"/>
  <c r="R1633" i="5"/>
  <c r="H1633" i="5"/>
  <c r="G1633" i="5"/>
  <c r="I1633" i="5"/>
  <c r="J1633" i="5"/>
  <c r="E1633" i="5"/>
  <c r="X1633" i="5"/>
  <c r="F1633" i="5"/>
  <c r="I1634" i="5"/>
  <c r="R1634" i="5"/>
  <c r="J1634" i="5"/>
  <c r="H1634" i="5"/>
  <c r="E1634" i="5"/>
  <c r="X1634" i="5"/>
  <c r="F1634" i="5"/>
  <c r="G1634" i="5"/>
  <c r="J1635" i="5"/>
  <c r="H1635" i="5"/>
  <c r="R1635" i="5"/>
  <c r="F1635" i="5"/>
  <c r="I1635" i="5"/>
  <c r="G1635" i="5"/>
  <c r="E1635" i="5"/>
  <c r="X1635" i="5"/>
  <c r="G1636" i="5"/>
  <c r="R1636" i="5"/>
  <c r="F1636" i="5"/>
  <c r="E1636" i="5"/>
  <c r="X1636" i="5"/>
  <c r="I1636" i="5"/>
  <c r="J1636" i="5"/>
  <c r="H1636" i="5"/>
  <c r="R1637" i="5"/>
  <c r="G1637" i="5"/>
  <c r="E1637" i="5"/>
  <c r="X1637" i="5"/>
  <c r="J1637" i="5"/>
  <c r="I1637" i="5"/>
  <c r="F1637" i="5"/>
  <c r="H1637" i="5"/>
  <c r="J1638" i="5"/>
  <c r="H1638" i="5"/>
  <c r="G1638" i="5"/>
  <c r="I1638" i="5"/>
  <c r="F1638" i="5"/>
  <c r="R1638" i="5"/>
  <c r="E1638" i="5"/>
  <c r="X1638" i="5"/>
  <c r="F1639" i="5"/>
  <c r="J1639" i="5"/>
  <c r="R1639" i="5"/>
  <c r="E1639" i="5"/>
  <c r="X1639" i="5"/>
  <c r="I1639" i="5"/>
  <c r="G1639" i="5"/>
  <c r="H1639" i="5"/>
  <c r="F1640" i="5"/>
  <c r="R1640" i="5"/>
  <c r="H1640" i="5"/>
  <c r="E1640" i="5"/>
  <c r="X1640" i="5"/>
  <c r="I1640" i="5"/>
  <c r="G1640" i="5"/>
  <c r="J1640" i="5"/>
  <c r="H1641" i="5"/>
  <c r="R1641" i="5"/>
  <c r="F1641" i="5"/>
  <c r="E1641" i="5"/>
  <c r="X1641" i="5"/>
  <c r="G1641" i="5"/>
  <c r="I1641" i="5"/>
  <c r="J1641" i="5"/>
  <c r="H1642" i="5"/>
  <c r="J1642" i="5"/>
  <c r="F1642" i="5"/>
  <c r="G1642" i="5"/>
  <c r="I1642" i="5"/>
  <c r="R1642" i="5"/>
  <c r="E1642" i="5"/>
  <c r="X1642" i="5"/>
  <c r="R1643" i="5"/>
  <c r="H1643" i="5"/>
  <c r="I1643" i="5"/>
  <c r="E1643" i="5"/>
  <c r="X1643" i="5"/>
  <c r="F1643" i="5"/>
  <c r="J1643" i="5"/>
  <c r="G1643" i="5"/>
  <c r="H1644" i="5"/>
  <c r="J1644" i="5"/>
  <c r="F1644" i="5"/>
  <c r="R1644" i="5"/>
  <c r="E1644" i="5"/>
  <c r="X1644" i="5"/>
  <c r="G1644" i="5"/>
  <c r="I1644" i="5"/>
  <c r="F1645" i="5"/>
  <c r="E1645" i="5"/>
  <c r="X1645" i="5"/>
  <c r="J1645" i="5"/>
  <c r="R1645" i="5"/>
  <c r="H1645" i="5"/>
  <c r="I1645" i="5"/>
  <c r="G1645" i="5"/>
  <c r="J1647" i="5"/>
  <c r="F1647" i="5"/>
  <c r="E1647" i="5"/>
  <c r="X1647" i="5"/>
  <c r="H1647" i="5"/>
  <c r="G1647" i="5"/>
  <c r="I1647" i="5"/>
  <c r="R1647" i="5"/>
  <c r="J1648" i="5"/>
  <c r="H1648" i="5"/>
  <c r="G1648" i="5"/>
  <c r="I1648" i="5"/>
  <c r="R1648" i="5"/>
  <c r="F1648" i="5"/>
  <c r="E1648" i="5"/>
  <c r="X1648" i="5"/>
  <c r="R1649" i="5"/>
  <c r="H1649" i="5"/>
  <c r="J1649" i="5"/>
  <c r="E1649" i="5"/>
  <c r="X1649" i="5"/>
  <c r="F1649" i="5"/>
  <c r="G1649" i="5"/>
  <c r="I1649" i="5"/>
  <c r="I1650" i="5"/>
  <c r="R1650" i="5"/>
  <c r="J1650" i="5"/>
  <c r="E1650" i="5"/>
  <c r="X1650" i="5"/>
  <c r="H1650" i="5"/>
  <c r="G1650" i="5"/>
  <c r="F1650" i="5"/>
  <c r="G1651" i="5"/>
  <c r="I1651" i="5"/>
  <c r="H1651" i="5"/>
  <c r="R1651" i="5"/>
  <c r="F1651" i="5"/>
  <c r="E1651" i="5"/>
  <c r="X1651" i="5"/>
  <c r="J1651" i="5"/>
  <c r="H1652" i="5"/>
  <c r="R1652" i="5"/>
  <c r="I1652" i="5"/>
  <c r="J1652" i="5"/>
  <c r="F1652" i="5"/>
  <c r="E1652" i="5"/>
  <c r="X1652" i="5"/>
  <c r="G1652" i="5"/>
  <c r="R1653" i="5"/>
  <c r="J1653" i="5"/>
  <c r="G1653" i="5"/>
  <c r="E1653" i="5"/>
  <c r="X1653" i="5"/>
  <c r="I1653" i="5"/>
  <c r="H1653" i="5"/>
  <c r="F1653" i="5"/>
  <c r="G1654" i="5"/>
  <c r="H1654" i="5"/>
  <c r="R1654" i="5"/>
  <c r="I1654" i="5"/>
  <c r="E1654" i="5"/>
  <c r="X1654" i="5"/>
  <c r="J1654" i="5"/>
  <c r="F1654" i="5"/>
  <c r="F1655" i="5"/>
  <c r="H1655" i="5"/>
  <c r="I1655" i="5"/>
  <c r="E1655" i="5"/>
  <c r="X1655" i="5"/>
  <c r="G1655" i="5"/>
  <c r="R1655" i="5"/>
  <c r="J1655" i="5"/>
  <c r="J1656" i="5"/>
  <c r="G1656" i="5"/>
  <c r="I1656" i="5"/>
  <c r="H1656" i="5"/>
  <c r="R1656" i="5"/>
  <c r="F1656" i="5"/>
  <c r="E1656" i="5"/>
  <c r="X1656" i="5"/>
  <c r="F1657" i="5"/>
  <c r="I1657" i="5"/>
  <c r="G1657" i="5"/>
  <c r="J1657" i="5"/>
  <c r="H1657" i="5"/>
  <c r="E1657" i="5"/>
  <c r="X1657" i="5"/>
  <c r="R1657" i="5"/>
  <c r="R1658" i="5"/>
  <c r="I1658" i="5"/>
  <c r="F1658" i="5"/>
  <c r="E1658" i="5"/>
  <c r="X1658" i="5"/>
  <c r="J1658" i="5"/>
  <c r="H1658" i="5"/>
  <c r="G1658" i="5"/>
  <c r="G1659" i="5"/>
  <c r="J1659" i="5"/>
  <c r="E1659" i="5"/>
  <c r="X1659" i="5"/>
  <c r="I1659" i="5"/>
  <c r="R1659" i="5"/>
  <c r="F1659" i="5"/>
  <c r="H1659" i="5"/>
  <c r="E1660" i="5"/>
  <c r="X1660" i="5"/>
  <c r="R1660" i="5"/>
  <c r="G1660" i="5"/>
  <c r="F1660" i="5"/>
  <c r="H1660" i="5"/>
  <c r="J1660" i="5"/>
  <c r="I1660" i="5"/>
  <c r="E1661" i="5"/>
  <c r="X1661" i="5"/>
  <c r="G1661" i="5"/>
  <c r="H1661" i="5"/>
  <c r="F1661" i="5"/>
  <c r="R1661" i="5"/>
  <c r="J1661" i="5"/>
  <c r="I1661" i="5"/>
  <c r="J1662" i="5"/>
  <c r="G1662" i="5"/>
  <c r="I1662" i="5"/>
  <c r="F1662" i="5"/>
  <c r="E1662" i="5"/>
  <c r="X1662" i="5"/>
  <c r="R1662" i="5"/>
  <c r="H1662" i="5"/>
  <c r="G1663" i="5"/>
  <c r="E1663" i="5"/>
  <c r="X1663" i="5"/>
  <c r="J1663" i="5"/>
  <c r="F1663" i="5"/>
  <c r="R1663" i="5"/>
  <c r="I1663" i="5"/>
  <c r="H1663" i="5"/>
  <c r="R1664" i="5"/>
  <c r="G1664" i="5"/>
  <c r="J1664" i="5"/>
  <c r="E1664" i="5"/>
  <c r="X1664" i="5"/>
  <c r="I1664" i="5"/>
  <c r="F1664" i="5"/>
  <c r="H1664" i="5"/>
  <c r="H1665" i="5"/>
  <c r="F1665" i="5"/>
  <c r="G1665" i="5"/>
  <c r="R1665" i="5"/>
  <c r="I1665" i="5"/>
  <c r="E1665" i="5"/>
  <c r="X1665" i="5"/>
  <c r="J1665" i="5"/>
  <c r="I1666" i="5"/>
  <c r="R1666" i="5"/>
  <c r="H1666" i="5"/>
  <c r="G1666" i="5"/>
  <c r="J1666" i="5"/>
  <c r="F1666" i="5"/>
  <c r="E1666" i="5"/>
  <c r="X1666" i="5"/>
  <c r="F1667" i="5"/>
  <c r="G1667" i="5"/>
  <c r="R1667" i="5"/>
  <c r="J1667" i="5"/>
  <c r="H1667" i="5"/>
  <c r="I1667" i="5"/>
  <c r="E1667" i="5"/>
  <c r="X1667" i="5"/>
  <c r="G1668" i="5"/>
  <c r="H1668" i="5"/>
  <c r="R1668" i="5"/>
  <c r="J1668" i="5"/>
  <c r="I1668" i="5"/>
  <c r="E1668" i="5"/>
  <c r="X1668" i="5"/>
  <c r="F1668" i="5"/>
  <c r="R1669" i="5"/>
  <c r="H1669" i="5"/>
  <c r="I1669" i="5"/>
  <c r="E1669" i="5"/>
  <c r="X1669" i="5"/>
  <c r="F1669" i="5"/>
  <c r="G1669" i="5"/>
  <c r="J1669" i="5"/>
  <c r="J1670" i="5"/>
  <c r="F1670" i="5"/>
  <c r="H1670" i="5"/>
  <c r="I1670" i="5"/>
  <c r="E1670" i="5"/>
  <c r="X1670" i="5"/>
  <c r="R1670" i="5"/>
  <c r="G1670" i="5"/>
  <c r="H1671" i="5"/>
  <c r="G1671" i="5"/>
  <c r="E1671" i="5"/>
  <c r="X1671" i="5"/>
  <c r="F1671" i="5"/>
  <c r="J1671" i="5"/>
  <c r="R1671" i="5"/>
  <c r="I1671" i="5"/>
  <c r="E1672" i="5"/>
  <c r="X1672" i="5"/>
  <c r="F1672" i="5"/>
  <c r="R1672" i="5"/>
  <c r="I1672" i="5"/>
  <c r="G1672" i="5"/>
  <c r="J1672" i="5"/>
  <c r="H1672" i="5"/>
  <c r="E1673" i="5"/>
  <c r="X1673" i="5"/>
  <c r="F1673" i="5"/>
  <c r="G1673" i="5"/>
  <c r="J1673" i="5"/>
  <c r="I1673" i="5"/>
  <c r="R1673" i="5"/>
  <c r="H1673" i="5"/>
  <c r="J1674" i="5"/>
  <c r="H1674" i="5"/>
  <c r="G1674" i="5"/>
  <c r="E1674" i="5"/>
  <c r="X1674" i="5"/>
  <c r="F1674" i="5"/>
  <c r="I1674" i="5"/>
  <c r="R1674" i="5"/>
  <c r="E1675" i="5"/>
  <c r="X1675" i="5"/>
  <c r="R1675" i="5"/>
  <c r="I1675" i="5"/>
  <c r="F1675" i="5"/>
  <c r="G1675" i="5"/>
  <c r="J1675" i="5"/>
  <c r="H1675" i="5"/>
  <c r="I1676" i="5"/>
  <c r="J1676" i="5"/>
  <c r="E1676" i="5"/>
  <c r="X1676" i="5"/>
  <c r="R1676" i="5"/>
  <c r="F1676" i="5"/>
  <c r="G1676" i="5"/>
  <c r="H1676" i="5"/>
  <c r="J1677" i="5"/>
  <c r="F1677" i="5"/>
  <c r="R1677" i="5"/>
  <c r="H1677" i="5"/>
  <c r="I1677" i="5"/>
  <c r="E1677" i="5"/>
  <c r="X1677" i="5"/>
  <c r="G1677" i="5"/>
  <c r="J1678" i="5"/>
  <c r="I1678" i="5"/>
  <c r="R1678" i="5"/>
  <c r="G1678" i="5"/>
  <c r="H1678" i="5"/>
  <c r="E1678" i="5"/>
  <c r="X1678" i="5"/>
  <c r="F1678" i="5"/>
  <c r="I1679" i="5"/>
  <c r="F1679" i="5"/>
  <c r="J1679" i="5"/>
  <c r="E1679" i="5"/>
  <c r="X1679" i="5"/>
  <c r="R1679" i="5"/>
  <c r="H1679" i="5"/>
  <c r="G1679" i="5"/>
  <c r="R1680" i="5"/>
  <c r="F1680" i="5"/>
  <c r="G1680" i="5"/>
  <c r="H1680" i="5"/>
  <c r="J1680" i="5"/>
  <c r="E1680" i="5"/>
  <c r="X1680" i="5"/>
  <c r="I1680" i="5"/>
  <c r="G1681" i="5"/>
  <c r="J1681" i="5"/>
  <c r="E1681" i="5"/>
  <c r="X1681" i="5"/>
  <c r="F1681" i="5"/>
  <c r="H1681" i="5"/>
  <c r="I1681" i="5"/>
  <c r="R1681" i="5"/>
  <c r="H1682" i="5"/>
  <c r="F1682" i="5"/>
  <c r="R1682" i="5"/>
  <c r="E1682" i="5"/>
  <c r="X1682" i="5"/>
  <c r="J1682" i="5"/>
  <c r="I1682" i="5"/>
  <c r="G1682" i="5"/>
  <c r="H1683" i="5"/>
  <c r="F1683" i="5"/>
  <c r="G1683" i="5"/>
  <c r="I1683" i="5"/>
  <c r="J1683" i="5"/>
  <c r="R1683" i="5"/>
  <c r="E1683" i="5"/>
  <c r="X1683" i="5"/>
  <c r="G1684" i="5"/>
  <c r="H1684" i="5"/>
  <c r="E1684" i="5"/>
  <c r="X1684" i="5"/>
  <c r="R1684" i="5"/>
  <c r="F1684" i="5"/>
  <c r="I1684" i="5"/>
  <c r="J1684" i="5"/>
  <c r="R1685" i="5"/>
  <c r="I1685" i="5"/>
  <c r="J1685" i="5"/>
  <c r="F1685" i="5"/>
  <c r="H1685" i="5"/>
  <c r="G1685" i="5"/>
  <c r="E1685" i="5"/>
  <c r="X1685" i="5"/>
  <c r="H1686" i="5"/>
  <c r="J1686" i="5"/>
  <c r="F1686" i="5"/>
  <c r="E1686" i="5"/>
  <c r="X1686" i="5"/>
  <c r="G1686" i="5"/>
  <c r="R1686" i="5"/>
  <c r="I1686" i="5"/>
  <c r="H1687" i="5"/>
  <c r="G1687" i="5"/>
  <c r="F1687" i="5"/>
  <c r="I1687" i="5"/>
  <c r="E1687" i="5"/>
  <c r="X1687" i="5"/>
  <c r="R1687" i="5"/>
  <c r="J1687" i="5"/>
  <c r="G1688" i="5"/>
  <c r="F1688" i="5"/>
  <c r="E1688" i="5"/>
  <c r="X1688" i="5"/>
  <c r="H1688" i="5"/>
  <c r="R1688" i="5"/>
  <c r="J1688" i="5"/>
  <c r="I1688" i="5"/>
  <c r="G1689" i="5"/>
  <c r="I1689" i="5"/>
  <c r="E1689" i="5"/>
  <c r="X1689" i="5"/>
  <c r="H1689" i="5"/>
  <c r="J1689" i="5"/>
  <c r="R1689" i="5"/>
  <c r="F1689" i="5"/>
  <c r="H1690" i="5"/>
  <c r="F1690" i="5"/>
  <c r="I1690" i="5"/>
  <c r="J1690" i="5"/>
  <c r="G1690" i="5"/>
  <c r="E1690" i="5"/>
  <c r="X1690" i="5"/>
  <c r="R1690" i="5"/>
  <c r="E1691" i="5"/>
  <c r="X1691" i="5"/>
  <c r="R1691" i="5"/>
  <c r="H1691" i="5"/>
  <c r="F1691" i="5"/>
  <c r="I1691" i="5"/>
  <c r="G1691" i="5"/>
  <c r="J1691" i="5"/>
  <c r="E1692" i="5"/>
  <c r="X1692" i="5"/>
  <c r="R1692" i="5"/>
  <c r="H1692" i="5"/>
  <c r="G1692" i="5"/>
  <c r="F1692" i="5"/>
  <c r="J1692" i="5"/>
  <c r="I1692" i="5"/>
  <c r="H1693" i="5"/>
  <c r="F1693" i="5"/>
  <c r="G1693" i="5"/>
  <c r="J1693" i="5"/>
  <c r="I1693" i="5"/>
  <c r="R1693" i="5"/>
  <c r="E1693" i="5"/>
  <c r="X1693" i="5"/>
  <c r="H1694" i="5"/>
  <c r="J1694" i="5"/>
  <c r="E1694" i="5"/>
  <c r="X1694" i="5"/>
  <c r="F1694" i="5"/>
  <c r="I1694" i="5"/>
  <c r="R1694" i="5"/>
  <c r="G1694" i="5"/>
  <c r="G1695" i="5"/>
  <c r="E1695" i="5"/>
  <c r="X1695" i="5"/>
  <c r="R1695" i="5"/>
  <c r="H1695" i="5"/>
  <c r="I1695" i="5"/>
  <c r="J1695" i="5"/>
  <c r="F1695" i="5"/>
  <c r="F1696" i="5"/>
  <c r="R1696" i="5"/>
  <c r="E1696" i="5"/>
  <c r="X1696" i="5"/>
  <c r="J1696" i="5"/>
  <c r="I1696" i="5"/>
  <c r="H1696" i="5"/>
  <c r="G1696" i="5"/>
  <c r="E1697" i="5"/>
  <c r="X1697" i="5"/>
  <c r="H1697" i="5"/>
  <c r="R1697" i="5"/>
  <c r="J1697" i="5"/>
  <c r="F1697" i="5"/>
  <c r="I1697" i="5"/>
  <c r="G1697" i="5"/>
  <c r="H1698" i="5"/>
  <c r="E1698" i="5"/>
  <c r="X1698" i="5"/>
  <c r="G1698" i="5"/>
  <c r="J1698" i="5"/>
  <c r="I1698" i="5"/>
  <c r="F1698" i="5"/>
  <c r="R1698" i="5"/>
  <c r="J1699" i="5"/>
  <c r="R1699" i="5"/>
  <c r="I1699" i="5"/>
  <c r="F1699" i="5"/>
  <c r="H1699" i="5"/>
  <c r="G1699" i="5"/>
  <c r="E1699" i="5"/>
  <c r="X1699" i="5"/>
  <c r="R1700" i="5"/>
  <c r="J1700" i="5"/>
  <c r="H1700" i="5"/>
  <c r="I1700" i="5"/>
  <c r="F1700" i="5"/>
  <c r="G1700" i="5"/>
  <c r="E1700" i="5"/>
  <c r="X1700" i="5"/>
  <c r="E1701" i="5"/>
  <c r="X1701" i="5"/>
  <c r="I1701" i="5"/>
  <c r="G1701" i="5"/>
  <c r="R1701" i="5"/>
  <c r="H1701" i="5"/>
  <c r="J1701" i="5"/>
  <c r="F1701" i="5"/>
  <c r="F1702" i="5"/>
  <c r="G1702" i="5"/>
  <c r="H1702" i="5"/>
  <c r="E1702" i="5"/>
  <c r="X1702" i="5"/>
  <c r="I1702" i="5"/>
  <c r="R1702" i="5"/>
  <c r="J1702" i="5"/>
  <c r="R1703" i="5"/>
  <c r="G1703" i="5"/>
  <c r="H1703" i="5"/>
  <c r="E1703" i="5"/>
  <c r="X1703" i="5"/>
  <c r="I1703" i="5"/>
  <c r="F1703" i="5"/>
  <c r="J1703" i="5"/>
  <c r="R1704" i="5"/>
  <c r="J1704" i="5"/>
  <c r="H1704" i="5"/>
  <c r="I1704" i="5"/>
  <c r="F1704" i="5"/>
  <c r="G1704" i="5"/>
  <c r="E1704" i="5"/>
  <c r="X1704" i="5"/>
  <c r="I1705" i="5"/>
  <c r="F1705" i="5"/>
  <c r="J1705" i="5"/>
  <c r="R1705" i="5"/>
  <c r="H1705" i="5"/>
  <c r="G1705" i="5"/>
  <c r="E1705" i="5"/>
  <c r="X1705" i="5"/>
  <c r="H1706" i="5"/>
  <c r="I1706" i="5"/>
  <c r="F1706" i="5"/>
  <c r="E1706" i="5"/>
  <c r="X1706" i="5"/>
  <c r="G1706" i="5"/>
  <c r="R1706" i="5"/>
  <c r="J1706" i="5"/>
  <c r="R1707" i="5"/>
  <c r="H1707" i="5"/>
  <c r="I1707" i="5"/>
  <c r="E1707" i="5"/>
  <c r="X1707" i="5"/>
  <c r="J1707" i="5"/>
  <c r="F1707" i="5"/>
  <c r="G1707" i="5"/>
  <c r="J1708" i="5"/>
  <c r="I1708" i="5"/>
  <c r="E1708" i="5"/>
  <c r="X1708" i="5"/>
  <c r="F1708" i="5"/>
  <c r="R1708" i="5"/>
  <c r="H1708" i="5"/>
  <c r="G1708" i="5"/>
  <c r="E1709" i="5"/>
  <c r="X1709" i="5"/>
  <c r="H1709" i="5"/>
  <c r="F1709" i="5"/>
  <c r="I1709" i="5"/>
  <c r="G1709" i="5"/>
  <c r="J1709" i="5"/>
  <c r="R1709" i="5"/>
  <c r="J1710" i="5"/>
  <c r="F1710" i="5"/>
  <c r="H1710" i="5"/>
  <c r="G1710" i="5"/>
  <c r="R1710" i="5"/>
  <c r="I1710" i="5"/>
  <c r="E1710" i="5"/>
  <c r="X1710" i="5"/>
  <c r="H1711" i="5"/>
  <c r="J1711" i="5"/>
  <c r="F1711" i="5"/>
  <c r="R1711" i="5"/>
  <c r="I1711" i="5"/>
  <c r="G1711" i="5"/>
  <c r="E1711" i="5"/>
  <c r="X1711" i="5"/>
  <c r="H1712" i="5"/>
  <c r="E1712" i="5"/>
  <c r="X1712" i="5"/>
  <c r="J1712" i="5"/>
  <c r="R1712" i="5"/>
  <c r="F1712" i="5"/>
  <c r="G1712" i="5"/>
  <c r="I1712" i="5"/>
  <c r="I1713" i="5"/>
  <c r="E1713" i="5"/>
  <c r="X1713" i="5"/>
  <c r="R1713" i="5"/>
  <c r="J1713" i="5"/>
  <c r="F1713" i="5"/>
  <c r="G1713" i="5"/>
  <c r="H1713" i="5"/>
  <c r="I1714" i="5"/>
  <c r="R1714" i="5"/>
  <c r="G1714" i="5"/>
  <c r="F1714" i="5"/>
  <c r="H1714" i="5"/>
  <c r="J1714" i="5"/>
  <c r="E1714" i="5"/>
  <c r="X1714" i="5"/>
  <c r="H1715" i="5"/>
  <c r="F1715" i="5"/>
  <c r="I1715" i="5"/>
  <c r="R1715" i="5"/>
  <c r="G1715" i="5"/>
  <c r="J1715" i="5"/>
  <c r="E1715" i="5"/>
  <c r="X1715" i="5"/>
  <c r="F1716" i="5"/>
  <c r="J1716" i="5"/>
  <c r="I1716" i="5"/>
  <c r="R1716" i="5"/>
  <c r="H1716" i="5"/>
  <c r="G1716" i="5"/>
  <c r="E1716" i="5"/>
  <c r="X1716" i="5"/>
  <c r="E1717" i="5"/>
  <c r="X1717" i="5"/>
  <c r="R1717" i="5"/>
  <c r="H1717" i="5"/>
  <c r="J1717" i="5"/>
  <c r="F1717" i="5"/>
  <c r="G1717" i="5"/>
  <c r="I1717" i="5"/>
  <c r="I1718" i="5"/>
  <c r="E1718" i="5"/>
  <c r="X1718" i="5"/>
  <c r="G1718" i="5"/>
  <c r="J1718" i="5"/>
  <c r="R1718" i="5"/>
  <c r="F1718" i="5"/>
  <c r="H1718" i="5"/>
  <c r="R1719" i="5"/>
  <c r="F1719" i="5"/>
  <c r="J1719" i="5"/>
  <c r="I1719" i="5"/>
  <c r="H1719" i="5"/>
  <c r="G1719" i="5"/>
  <c r="E1719" i="5"/>
  <c r="X1719" i="5"/>
  <c r="F1720" i="5"/>
  <c r="G1720" i="5"/>
  <c r="J1720" i="5"/>
  <c r="R1720" i="5"/>
  <c r="I1720" i="5"/>
  <c r="H1720" i="5"/>
  <c r="E1720" i="5"/>
  <c r="X1720" i="5"/>
  <c r="H1721" i="5"/>
  <c r="G1721" i="5"/>
  <c r="F1721" i="5"/>
  <c r="I1721" i="5"/>
  <c r="J1721" i="5"/>
  <c r="R1721" i="5"/>
  <c r="E1721" i="5"/>
  <c r="X1721" i="5"/>
  <c r="E1722" i="5"/>
  <c r="X1722" i="5"/>
  <c r="J1722" i="5"/>
  <c r="H1722" i="5"/>
  <c r="F1722" i="5"/>
  <c r="R1722" i="5"/>
  <c r="G1722" i="5"/>
  <c r="I1722" i="5"/>
  <c r="F1723" i="5"/>
  <c r="R1723" i="5"/>
  <c r="J1723" i="5"/>
  <c r="I1723" i="5"/>
  <c r="G1723" i="5"/>
  <c r="H1723" i="5"/>
  <c r="E1723" i="5"/>
  <c r="X1723" i="5"/>
  <c r="G1724" i="5"/>
  <c r="J1724" i="5"/>
  <c r="H1724" i="5"/>
  <c r="R1724" i="5"/>
  <c r="F1724" i="5"/>
  <c r="I1724" i="5"/>
  <c r="E1724" i="5"/>
  <c r="X1724" i="5"/>
  <c r="R1725" i="5"/>
  <c r="H1725" i="5"/>
  <c r="J1725" i="5"/>
  <c r="F1725" i="5"/>
  <c r="G1725" i="5"/>
  <c r="I1725" i="5"/>
  <c r="E1725" i="5"/>
  <c r="X1725" i="5"/>
  <c r="E1726" i="5"/>
  <c r="X1726" i="5"/>
  <c r="I1726" i="5"/>
  <c r="G1726" i="5"/>
  <c r="H1726" i="5"/>
  <c r="J1726" i="5"/>
  <c r="F1726" i="5"/>
  <c r="R1726" i="5"/>
  <c r="E1727" i="5"/>
  <c r="X1727" i="5"/>
  <c r="J1727" i="5"/>
  <c r="R1727" i="5"/>
  <c r="H1727" i="5"/>
  <c r="I1727" i="5"/>
  <c r="F1727" i="5"/>
  <c r="G1727" i="5"/>
  <c r="H1728" i="5"/>
  <c r="G1728" i="5"/>
  <c r="I1728" i="5"/>
  <c r="R1728" i="5"/>
  <c r="F1728" i="5"/>
  <c r="J1728" i="5"/>
  <c r="E1728" i="5"/>
  <c r="X1728" i="5"/>
  <c r="G1729" i="5"/>
  <c r="H1729" i="5"/>
  <c r="J1729" i="5"/>
  <c r="F1729" i="5"/>
  <c r="R1729" i="5"/>
  <c r="I1729" i="5"/>
  <c r="E1729" i="5"/>
  <c r="X1729" i="5"/>
  <c r="H1730" i="5"/>
  <c r="E1730" i="5"/>
  <c r="X1730" i="5"/>
  <c r="F1730" i="5"/>
  <c r="J1730" i="5"/>
  <c r="R1730" i="5"/>
  <c r="G1730" i="5"/>
  <c r="I1730" i="5"/>
  <c r="H1731" i="5"/>
  <c r="E1731" i="5"/>
  <c r="X1731" i="5"/>
  <c r="J1731" i="5"/>
  <c r="G1731" i="5"/>
  <c r="I1731" i="5"/>
  <c r="R1731" i="5"/>
  <c r="F1731" i="5"/>
  <c r="G1732" i="5"/>
  <c r="F1732" i="5"/>
  <c r="R1732" i="5"/>
  <c r="I1732" i="5"/>
  <c r="J1732" i="5"/>
  <c r="H1732" i="5"/>
  <c r="E1732" i="5"/>
  <c r="X1732" i="5"/>
  <c r="G1733" i="5"/>
  <c r="F1733" i="5"/>
  <c r="J1733" i="5"/>
  <c r="H1733" i="5"/>
  <c r="I1733" i="5"/>
  <c r="R1733" i="5"/>
  <c r="E1733" i="5"/>
  <c r="X1733" i="5"/>
  <c r="J1735" i="5"/>
  <c r="R1735" i="5"/>
  <c r="I1735" i="5"/>
  <c r="G1735" i="5"/>
  <c r="H1735" i="5"/>
  <c r="F1735" i="5"/>
  <c r="E1735" i="5"/>
  <c r="X1735" i="5"/>
  <c r="E1736" i="5"/>
  <c r="X1736" i="5"/>
  <c r="G1736" i="5"/>
  <c r="J1736" i="5"/>
  <c r="I1736" i="5"/>
  <c r="R1736" i="5"/>
  <c r="F1736" i="5"/>
  <c r="H1736" i="5"/>
  <c r="I1737" i="5"/>
  <c r="E1737" i="5"/>
  <c r="X1737" i="5"/>
  <c r="J1737" i="5"/>
  <c r="H1737" i="5"/>
  <c r="R1737" i="5"/>
  <c r="G1737" i="5"/>
  <c r="F1737" i="5"/>
  <c r="I1738" i="5"/>
  <c r="R1738" i="5"/>
  <c r="F1738" i="5"/>
  <c r="J1738" i="5"/>
  <c r="H1738" i="5"/>
  <c r="G1738" i="5"/>
  <c r="E1738" i="5"/>
  <c r="X1738" i="5"/>
  <c r="E1739" i="5"/>
  <c r="X1739" i="5"/>
  <c r="R1739" i="5"/>
  <c r="I1739" i="5"/>
  <c r="J1739" i="5"/>
  <c r="H1739" i="5"/>
  <c r="G1739" i="5"/>
  <c r="F1739" i="5"/>
  <c r="I1740" i="5"/>
  <c r="E1740" i="5"/>
  <c r="X1740" i="5"/>
  <c r="H1740" i="5"/>
  <c r="J1740" i="5"/>
  <c r="R1740" i="5"/>
  <c r="F1740" i="5"/>
  <c r="G1740" i="5"/>
  <c r="G1741" i="5"/>
  <c r="E1741" i="5"/>
  <c r="X1741" i="5"/>
  <c r="I1741" i="5"/>
  <c r="J1741" i="5"/>
  <c r="F1741" i="5"/>
  <c r="R1741" i="5"/>
  <c r="H1741" i="5"/>
  <c r="J1742" i="5"/>
  <c r="F1742" i="5"/>
  <c r="R1742" i="5"/>
  <c r="H1742" i="5"/>
  <c r="I1742" i="5"/>
  <c r="G1742" i="5"/>
  <c r="E1742" i="5"/>
  <c r="X1742" i="5"/>
  <c r="F1743" i="5"/>
  <c r="G1743" i="5"/>
  <c r="J1743" i="5"/>
  <c r="R1743" i="5"/>
  <c r="H1743" i="5"/>
  <c r="I1743" i="5"/>
  <c r="E1743" i="5"/>
  <c r="X1743" i="5"/>
  <c r="R1744" i="5"/>
  <c r="J1744" i="5"/>
  <c r="H1744" i="5"/>
  <c r="G1744" i="5"/>
  <c r="F1744" i="5"/>
  <c r="I1744" i="5"/>
  <c r="E1744" i="5"/>
  <c r="X1744" i="5"/>
  <c r="R1745" i="5"/>
  <c r="E1745" i="5"/>
  <c r="X1745" i="5"/>
  <c r="G1745" i="5"/>
  <c r="J1745" i="5"/>
  <c r="F1745" i="5"/>
  <c r="H1745" i="5"/>
  <c r="I1745" i="5"/>
  <c r="R1746" i="5"/>
  <c r="E1746" i="5"/>
  <c r="X1746" i="5"/>
  <c r="J1746" i="5"/>
  <c r="H1746" i="5"/>
  <c r="I1746" i="5"/>
  <c r="F1746" i="5"/>
  <c r="G1746" i="5"/>
  <c r="H1747" i="5"/>
  <c r="G1747" i="5"/>
  <c r="I1747" i="5"/>
  <c r="F1747" i="5"/>
  <c r="R1747" i="5"/>
  <c r="J1747" i="5"/>
  <c r="E1747" i="5"/>
  <c r="X1747" i="5"/>
  <c r="I1748" i="5"/>
  <c r="G1748" i="5"/>
  <c r="R1748" i="5"/>
  <c r="F1748" i="5"/>
  <c r="J1748" i="5"/>
  <c r="H1748" i="5"/>
  <c r="E1748" i="5"/>
  <c r="X1748" i="5"/>
  <c r="H1749" i="5"/>
  <c r="G1749" i="5"/>
  <c r="J1749" i="5"/>
  <c r="R1749" i="5"/>
  <c r="I1749" i="5"/>
  <c r="F1749" i="5"/>
  <c r="E1749" i="5"/>
  <c r="X1749" i="5"/>
  <c r="G1750" i="5"/>
  <c r="E1750" i="5"/>
  <c r="X1750" i="5"/>
  <c r="R1750" i="5"/>
  <c r="H1750" i="5"/>
  <c r="J1750" i="5"/>
  <c r="I1750" i="5"/>
  <c r="F1750" i="5"/>
  <c r="H1751" i="5"/>
  <c r="E1751" i="5"/>
  <c r="X1751" i="5"/>
  <c r="I1751" i="5"/>
  <c r="G1751" i="5"/>
  <c r="J1751" i="5"/>
  <c r="R1751" i="5"/>
  <c r="F1751" i="5"/>
  <c r="G1752" i="5"/>
  <c r="R1752" i="5"/>
  <c r="I1752" i="5"/>
  <c r="F1752" i="5"/>
  <c r="J1752" i="5"/>
  <c r="H1752" i="5"/>
  <c r="E1752" i="5"/>
  <c r="X1752" i="5"/>
  <c r="J1753" i="5"/>
  <c r="G1753" i="5"/>
  <c r="F1753" i="5"/>
  <c r="I1753" i="5"/>
  <c r="R1753" i="5"/>
  <c r="H1753" i="5"/>
  <c r="E1753" i="5"/>
  <c r="X1753" i="5"/>
  <c r="F1754" i="5"/>
  <c r="R1754" i="5"/>
  <c r="J1754" i="5"/>
  <c r="I1754" i="5"/>
  <c r="G1754" i="5"/>
  <c r="H1754" i="5"/>
  <c r="E1754" i="5"/>
  <c r="X1754" i="5"/>
  <c r="E1755" i="5"/>
  <c r="X1755" i="5"/>
  <c r="J1755" i="5"/>
  <c r="H1755" i="5"/>
  <c r="R1755" i="5"/>
  <c r="F1755" i="5"/>
  <c r="G1755" i="5"/>
  <c r="I1755" i="5"/>
  <c r="I1756" i="5"/>
  <c r="E1756" i="5"/>
  <c r="X1756" i="5"/>
  <c r="G1756" i="5"/>
  <c r="J1756" i="5"/>
  <c r="R1756" i="5"/>
  <c r="H1756" i="5"/>
  <c r="F1756" i="5"/>
  <c r="H1757" i="5"/>
  <c r="F1757" i="5"/>
  <c r="R1757" i="5"/>
  <c r="I1757" i="5"/>
  <c r="J1757" i="5"/>
  <c r="G1757" i="5"/>
  <c r="E1757" i="5"/>
  <c r="X1757" i="5"/>
  <c r="G1758" i="5"/>
  <c r="F1758" i="5"/>
  <c r="R1758" i="5"/>
  <c r="J1758" i="5"/>
  <c r="E1758" i="5"/>
  <c r="X1758" i="5"/>
  <c r="H1758" i="5"/>
  <c r="I1758" i="5"/>
  <c r="I1759" i="5"/>
  <c r="E1759" i="5"/>
  <c r="X1759" i="5"/>
  <c r="J1759" i="5"/>
  <c r="H1759" i="5"/>
  <c r="G1759" i="5"/>
  <c r="F1759" i="5"/>
  <c r="R1759" i="5"/>
  <c r="J1760" i="5"/>
  <c r="I1760" i="5"/>
  <c r="F1760" i="5"/>
  <c r="R1760" i="5"/>
  <c r="H1760" i="5"/>
  <c r="G1760" i="5"/>
  <c r="E1760" i="5"/>
  <c r="X1760" i="5"/>
  <c r="R1761" i="5"/>
  <c r="G1761" i="5"/>
  <c r="I1761" i="5"/>
  <c r="F1761" i="5"/>
  <c r="H1761" i="5"/>
  <c r="J1761" i="5"/>
  <c r="E1761" i="5"/>
  <c r="X1761" i="5"/>
  <c r="H1762" i="5"/>
  <c r="E1762" i="5"/>
  <c r="X1762" i="5"/>
  <c r="J1762" i="5"/>
  <c r="R1762" i="5"/>
  <c r="F1762" i="5"/>
  <c r="G1762" i="5"/>
  <c r="I1762" i="5"/>
  <c r="E1763" i="5"/>
  <c r="X1763" i="5"/>
  <c r="J1763" i="5"/>
  <c r="F1763" i="5"/>
  <c r="R1763" i="5"/>
  <c r="I1763" i="5"/>
  <c r="G1763" i="5"/>
  <c r="H1763" i="5"/>
  <c r="I1764" i="5"/>
  <c r="J1764" i="5"/>
  <c r="H1764" i="5"/>
  <c r="G1764" i="5"/>
  <c r="R1764" i="5"/>
  <c r="F1764" i="5"/>
  <c r="E1764" i="5"/>
  <c r="X1764" i="5"/>
  <c r="H1765" i="5"/>
  <c r="J1765" i="5"/>
  <c r="R1765" i="5"/>
  <c r="E1765" i="5"/>
  <c r="X1765" i="5"/>
  <c r="F1765" i="5"/>
  <c r="G1765" i="5"/>
  <c r="I1765" i="5"/>
  <c r="I1766" i="5"/>
  <c r="E1766" i="5"/>
  <c r="X1766" i="5"/>
  <c r="G1766" i="5"/>
  <c r="J1766" i="5"/>
  <c r="H1766" i="5"/>
  <c r="F1766" i="5"/>
  <c r="R1766" i="5"/>
  <c r="G1767" i="5"/>
  <c r="I1767" i="5"/>
  <c r="R1767" i="5"/>
  <c r="H1767" i="5"/>
  <c r="F1767" i="5"/>
  <c r="J1767" i="5"/>
  <c r="E1767" i="5"/>
  <c r="X1767" i="5"/>
  <c r="J1768" i="5"/>
  <c r="R1768" i="5"/>
  <c r="F1768" i="5"/>
  <c r="I1768" i="5"/>
  <c r="G1768" i="5"/>
  <c r="H1768" i="5"/>
  <c r="E1768" i="5"/>
  <c r="X1768" i="5"/>
  <c r="E1769" i="5"/>
  <c r="X1769" i="5"/>
  <c r="F1769" i="5"/>
  <c r="R1769" i="5"/>
  <c r="H1769" i="5"/>
  <c r="J1769" i="5"/>
  <c r="G1769" i="5"/>
  <c r="I1769" i="5"/>
  <c r="I1770" i="5"/>
  <c r="E1770" i="5"/>
  <c r="X1770" i="5"/>
  <c r="F1770" i="5"/>
  <c r="H1770" i="5"/>
  <c r="G1770" i="5"/>
  <c r="J1770" i="5"/>
  <c r="R1770" i="5"/>
  <c r="F1771" i="5"/>
  <c r="J1771" i="5"/>
  <c r="G1771" i="5"/>
  <c r="H1771" i="5"/>
  <c r="I1771" i="5"/>
  <c r="R1771" i="5"/>
  <c r="E1771" i="5"/>
  <c r="X1771" i="5"/>
  <c r="R1772" i="5"/>
  <c r="J1772" i="5"/>
  <c r="I1772" i="5"/>
  <c r="F1772" i="5"/>
  <c r="G1772" i="5"/>
  <c r="E1772" i="5"/>
  <c r="X1772" i="5"/>
  <c r="H1772" i="5"/>
  <c r="J1773" i="5"/>
  <c r="E1773" i="5"/>
  <c r="X1773" i="5"/>
  <c r="H1773" i="5"/>
  <c r="G1773" i="5"/>
  <c r="F1773" i="5"/>
  <c r="R1773" i="5"/>
  <c r="I1773" i="5"/>
  <c r="F1774" i="5"/>
  <c r="R1774" i="5"/>
  <c r="H1774" i="5"/>
  <c r="J1774" i="5"/>
  <c r="G1774" i="5"/>
  <c r="I1774" i="5"/>
  <c r="E1774" i="5"/>
  <c r="X1774" i="5"/>
  <c r="F1775" i="5"/>
  <c r="H1775" i="5"/>
  <c r="R1775" i="5"/>
  <c r="J1775" i="5"/>
  <c r="I1775" i="5"/>
  <c r="G1775" i="5"/>
  <c r="E1775" i="5"/>
  <c r="X1775" i="5"/>
  <c r="H1776" i="5"/>
  <c r="E1776" i="5"/>
  <c r="X1776" i="5"/>
  <c r="G1776" i="5"/>
  <c r="I1776" i="5"/>
  <c r="J1776" i="5"/>
  <c r="R1776" i="5"/>
  <c r="F1776" i="5"/>
  <c r="F1777" i="5"/>
  <c r="E1777" i="5"/>
  <c r="X1777" i="5"/>
  <c r="J1777" i="5"/>
  <c r="I1777" i="5"/>
  <c r="H1777" i="5"/>
  <c r="R1777" i="5"/>
  <c r="G1777" i="5"/>
  <c r="J1778" i="5"/>
  <c r="F1778" i="5"/>
  <c r="H1778" i="5"/>
  <c r="G1778" i="5"/>
  <c r="R1778" i="5"/>
  <c r="I1778" i="5"/>
  <c r="E1778" i="5"/>
  <c r="X1778" i="5"/>
  <c r="R1779" i="5"/>
  <c r="H1779" i="5"/>
  <c r="F1779" i="5"/>
  <c r="G1779" i="5"/>
  <c r="I1779" i="5"/>
  <c r="J1779" i="5"/>
  <c r="E1779" i="5"/>
  <c r="X1779" i="5"/>
  <c r="I1780" i="5"/>
  <c r="E1780" i="5"/>
  <c r="X1780" i="5"/>
  <c r="J1780" i="5"/>
  <c r="R1780" i="5"/>
  <c r="F1780" i="5"/>
  <c r="H1780" i="5"/>
  <c r="G1780" i="5"/>
  <c r="F1781" i="5"/>
  <c r="E1781" i="5"/>
  <c r="X1781" i="5"/>
  <c r="R1781" i="5"/>
  <c r="H1781" i="5"/>
  <c r="J1781" i="5"/>
  <c r="I1781" i="5"/>
  <c r="G1781" i="5"/>
  <c r="G1782" i="5"/>
  <c r="R1782" i="5"/>
  <c r="F1782" i="5"/>
  <c r="I1782" i="5"/>
  <c r="H1782" i="5"/>
  <c r="J1782" i="5"/>
  <c r="E1782" i="5"/>
  <c r="X1782" i="5"/>
  <c r="R1783" i="5"/>
  <c r="J1783" i="5"/>
  <c r="H1783" i="5"/>
  <c r="F1783" i="5"/>
  <c r="I1783" i="5"/>
  <c r="G1783" i="5"/>
  <c r="E1783" i="5"/>
  <c r="X1783" i="5"/>
  <c r="F1784" i="5"/>
  <c r="E1784" i="5"/>
  <c r="X1784" i="5"/>
  <c r="R1784" i="5"/>
  <c r="I1784" i="5"/>
  <c r="J1784" i="5"/>
  <c r="G1784" i="5"/>
  <c r="H1784" i="5"/>
  <c r="J1785" i="5"/>
  <c r="E1785" i="5"/>
  <c r="X1785" i="5"/>
  <c r="F1785" i="5"/>
  <c r="H1785" i="5"/>
  <c r="I1785" i="5"/>
  <c r="R1785" i="5"/>
  <c r="G1785" i="5"/>
  <c r="I1786" i="5"/>
  <c r="R1786" i="5"/>
  <c r="H1786" i="5"/>
  <c r="J1786" i="5"/>
  <c r="G1786" i="5"/>
  <c r="F1786" i="5"/>
  <c r="E1786" i="5"/>
  <c r="X1786" i="5"/>
  <c r="F1787" i="5"/>
  <c r="H1787" i="5"/>
  <c r="G1787" i="5"/>
  <c r="J1787" i="5"/>
  <c r="R1787" i="5"/>
  <c r="I1787" i="5"/>
  <c r="E1787" i="5"/>
  <c r="X1787" i="5"/>
  <c r="I1788" i="5"/>
  <c r="R1788" i="5"/>
  <c r="G1788" i="5"/>
  <c r="H1788" i="5"/>
  <c r="J1788" i="5"/>
  <c r="F1788" i="5"/>
  <c r="E1788" i="5"/>
  <c r="X1788" i="5"/>
  <c r="H1789" i="5"/>
  <c r="G1789" i="5"/>
  <c r="I1789" i="5"/>
  <c r="J1789" i="5"/>
  <c r="E1789" i="5"/>
  <c r="X1789" i="5"/>
  <c r="R1789" i="5"/>
  <c r="F1789" i="5"/>
  <c r="G1790" i="5"/>
  <c r="E1790" i="5"/>
  <c r="X1790" i="5"/>
  <c r="F1790" i="5"/>
  <c r="J1790" i="5"/>
  <c r="H1790" i="5"/>
  <c r="I1790" i="5"/>
  <c r="R1790" i="5"/>
  <c r="R1791" i="5"/>
  <c r="I1791" i="5"/>
  <c r="G1791" i="5"/>
  <c r="F1791" i="5"/>
  <c r="H1791" i="5"/>
  <c r="J1791" i="5"/>
  <c r="E1791" i="5"/>
  <c r="X1791" i="5"/>
  <c r="E1792" i="5"/>
  <c r="X1792" i="5"/>
  <c r="F1792" i="5"/>
  <c r="R1792" i="5"/>
  <c r="H1792" i="5"/>
  <c r="G1792" i="5"/>
  <c r="J1792" i="5"/>
  <c r="I1792" i="5"/>
  <c r="J1793" i="5"/>
  <c r="G1793" i="5"/>
  <c r="R1793" i="5"/>
  <c r="F1793" i="5"/>
  <c r="H1793" i="5"/>
  <c r="I1793" i="5"/>
  <c r="E1793" i="5"/>
  <c r="X1793" i="5"/>
  <c r="G118" i="6"/>
  <c r="H118" i="6"/>
  <c r="G119" i="6"/>
  <c r="H119" i="6"/>
  <c r="G1794" i="5"/>
  <c r="J1794" i="5"/>
  <c r="I1794" i="5"/>
  <c r="R1794" i="5"/>
  <c r="H1794" i="5"/>
  <c r="E1794" i="5"/>
  <c r="X1794" i="5"/>
  <c r="F1794" i="5"/>
  <c r="R1795" i="5"/>
  <c r="I1795" i="5"/>
  <c r="G1795" i="5"/>
  <c r="F1795" i="5"/>
  <c r="J1795" i="5"/>
  <c r="H1795" i="5"/>
  <c r="E1795" i="5"/>
  <c r="X1795" i="5"/>
  <c r="R1796" i="5"/>
  <c r="I1796" i="5"/>
  <c r="F1796" i="5"/>
  <c r="J1796" i="5"/>
  <c r="G1796" i="5"/>
  <c r="H1796" i="5"/>
  <c r="E1796" i="5"/>
  <c r="X1796" i="5"/>
  <c r="R1797" i="5"/>
  <c r="J1797" i="5"/>
  <c r="H1797" i="5"/>
  <c r="F1797" i="5"/>
  <c r="I1797" i="5"/>
  <c r="G1797" i="5"/>
  <c r="E1797" i="5"/>
  <c r="X1797" i="5"/>
  <c r="R1798" i="5"/>
  <c r="H1798" i="5"/>
  <c r="F1798" i="5"/>
  <c r="I1798" i="5"/>
  <c r="G1798" i="5"/>
  <c r="J1798" i="5"/>
  <c r="E1798" i="5"/>
  <c r="X1798" i="5"/>
  <c r="J1799" i="5"/>
  <c r="G1799" i="5"/>
  <c r="R1799" i="5"/>
  <c r="I1799" i="5"/>
  <c r="H1799" i="5"/>
  <c r="F1799" i="5"/>
  <c r="E1799" i="5"/>
  <c r="X1799" i="5"/>
  <c r="F1800" i="5"/>
  <c r="H1800" i="5"/>
  <c r="R1800" i="5"/>
  <c r="G1800" i="5"/>
  <c r="J1800" i="5"/>
  <c r="E1800" i="5"/>
  <c r="X1800" i="5"/>
  <c r="I1800" i="5"/>
  <c r="G1801" i="5"/>
  <c r="J1801" i="5"/>
  <c r="H1801" i="5"/>
  <c r="R1801" i="5"/>
  <c r="F1801" i="5"/>
  <c r="E1801" i="5"/>
  <c r="X1801" i="5"/>
  <c r="I1801" i="5"/>
  <c r="J1802" i="5"/>
  <c r="R1802" i="5"/>
  <c r="F1802" i="5"/>
  <c r="H1802" i="5"/>
  <c r="G1802" i="5"/>
  <c r="E1802" i="5"/>
  <c r="X1802" i="5"/>
  <c r="I1802" i="5"/>
  <c r="F1803" i="5"/>
  <c r="I1803" i="5"/>
  <c r="H1803" i="5"/>
  <c r="R1803" i="5"/>
  <c r="J1803" i="5"/>
  <c r="G1803" i="5"/>
  <c r="E1803" i="5"/>
  <c r="X1803" i="5"/>
  <c r="I1804" i="5"/>
  <c r="J1804" i="5"/>
  <c r="H1804" i="5"/>
  <c r="F1804" i="5"/>
  <c r="R1804" i="5"/>
  <c r="E1804" i="5"/>
  <c r="X1804" i="5"/>
  <c r="G1804" i="5"/>
  <c r="J1805" i="5"/>
  <c r="R1805" i="5"/>
  <c r="H1805" i="5"/>
  <c r="F1805" i="5"/>
  <c r="G1805" i="5"/>
  <c r="E1805" i="5"/>
  <c r="X1805" i="5"/>
  <c r="I1805" i="5"/>
  <c r="G1807" i="5"/>
  <c r="H1807" i="5"/>
  <c r="I1807" i="5"/>
  <c r="F1807" i="5"/>
  <c r="J1807" i="5"/>
  <c r="E1807" i="5"/>
  <c r="X1807" i="5"/>
  <c r="R1807" i="5"/>
  <c r="G1808" i="5"/>
  <c r="F1808" i="5"/>
  <c r="R1808" i="5"/>
  <c r="I1808" i="5"/>
  <c r="J1808" i="5"/>
  <c r="E1808" i="5"/>
  <c r="X1808" i="5"/>
  <c r="H1808" i="5"/>
  <c r="I1809" i="5"/>
  <c r="R1809" i="5"/>
  <c r="G1809" i="5"/>
  <c r="F1809" i="5"/>
  <c r="H1809" i="5"/>
  <c r="J1809" i="5"/>
  <c r="E1809" i="5"/>
  <c r="X1809" i="5"/>
  <c r="F1810" i="5"/>
  <c r="H1810" i="5"/>
  <c r="J1810" i="5"/>
  <c r="G1810" i="5"/>
  <c r="R1810" i="5"/>
  <c r="I1810" i="5"/>
  <c r="E1810" i="5"/>
  <c r="X1810" i="5"/>
  <c r="G1811" i="5"/>
  <c r="F1811" i="5"/>
  <c r="H1811" i="5"/>
  <c r="J1811" i="5"/>
  <c r="I1811" i="5"/>
  <c r="R1811" i="5"/>
  <c r="E1811" i="5"/>
  <c r="X1811" i="5"/>
  <c r="G1812" i="5"/>
  <c r="H1812" i="5"/>
  <c r="J1812" i="5"/>
  <c r="R1812" i="5"/>
  <c r="F1812" i="5"/>
  <c r="E1812" i="5"/>
  <c r="X1812" i="5"/>
  <c r="I1812" i="5"/>
  <c r="R1813" i="5"/>
  <c r="H1813" i="5"/>
  <c r="I1813" i="5"/>
  <c r="J1813" i="5"/>
  <c r="F1813" i="5"/>
  <c r="G1813" i="5"/>
  <c r="E1813" i="5"/>
  <c r="X1813" i="5"/>
  <c r="J1814" i="5"/>
  <c r="I1814" i="5"/>
  <c r="F1814" i="5"/>
  <c r="H1814" i="5"/>
  <c r="G1814" i="5"/>
  <c r="E1814" i="5"/>
  <c r="X1814" i="5"/>
  <c r="R1814" i="5"/>
  <c r="J1815" i="5"/>
  <c r="R1815" i="5"/>
  <c r="G1815" i="5"/>
  <c r="F1815" i="5"/>
  <c r="I1815" i="5"/>
  <c r="E1815" i="5"/>
  <c r="X1815" i="5"/>
  <c r="H1815" i="5"/>
  <c r="J1816" i="5"/>
  <c r="R1816" i="5"/>
  <c r="F1816" i="5"/>
  <c r="H1816" i="5"/>
  <c r="I1816" i="5"/>
  <c r="E1816" i="5"/>
  <c r="X1816" i="5"/>
  <c r="G1816" i="5"/>
  <c r="R1817" i="5"/>
  <c r="I1817" i="5"/>
  <c r="F1817" i="5"/>
  <c r="J1817" i="5"/>
  <c r="G1817" i="5"/>
  <c r="E1817" i="5"/>
  <c r="X1817" i="5"/>
  <c r="H1817" i="5"/>
  <c r="I1818" i="5"/>
  <c r="J1818" i="5"/>
  <c r="G1818" i="5"/>
  <c r="R1818" i="5"/>
  <c r="F1818" i="5"/>
  <c r="H1818" i="5"/>
  <c r="E1818" i="5"/>
  <c r="X1818" i="5"/>
  <c r="F1819" i="5"/>
  <c r="J1819" i="5"/>
  <c r="I1819" i="5"/>
  <c r="H1819" i="5"/>
  <c r="R1819" i="5"/>
  <c r="E1819" i="5"/>
  <c r="X1819" i="5"/>
  <c r="G1819" i="5"/>
  <c r="H1820" i="5"/>
  <c r="J1820" i="5"/>
  <c r="F1820" i="5"/>
  <c r="I1820" i="5"/>
  <c r="G1820" i="5"/>
  <c r="R1820" i="5"/>
  <c r="E1820" i="5"/>
  <c r="X1820" i="5"/>
  <c r="F1821" i="5"/>
  <c r="I1821" i="5"/>
  <c r="G1821" i="5"/>
  <c r="J1821" i="5"/>
  <c r="R1821" i="5"/>
  <c r="H1821" i="5"/>
  <c r="E1821" i="5"/>
  <c r="X1821" i="5"/>
  <c r="G1822" i="5"/>
  <c r="J1822" i="5"/>
  <c r="H1822" i="5"/>
  <c r="F1822" i="5"/>
  <c r="I1822" i="5"/>
  <c r="E1822" i="5"/>
  <c r="X1822" i="5"/>
  <c r="R1822" i="5"/>
  <c r="G1823" i="5"/>
  <c r="J1823" i="5"/>
  <c r="H1823" i="5"/>
  <c r="I1823" i="5"/>
  <c r="R1823" i="5"/>
  <c r="F1823" i="5"/>
  <c r="E1823" i="5"/>
  <c r="X1823" i="5"/>
  <c r="G1824" i="5"/>
  <c r="R1824" i="5"/>
  <c r="I1824" i="5"/>
  <c r="J1824" i="5"/>
  <c r="H1824" i="5"/>
  <c r="E1824" i="5"/>
  <c r="X1824" i="5"/>
  <c r="F1824" i="5"/>
  <c r="R1825" i="5"/>
  <c r="J1825" i="5"/>
  <c r="H1825" i="5"/>
  <c r="F1825" i="5"/>
  <c r="I1825" i="5"/>
  <c r="G1825" i="5"/>
  <c r="E1825" i="5"/>
  <c r="X1825" i="5"/>
  <c r="F1826" i="5"/>
  <c r="J1826" i="5"/>
  <c r="G1826" i="5"/>
  <c r="R1826" i="5"/>
  <c r="H1826" i="5"/>
  <c r="I1826" i="5"/>
  <c r="E1826" i="5"/>
  <c r="X1826" i="5"/>
  <c r="F1827" i="5"/>
  <c r="H1827" i="5"/>
  <c r="G1827" i="5"/>
  <c r="I1827" i="5"/>
  <c r="R1827" i="5"/>
  <c r="E1827" i="5"/>
  <c r="X1827" i="5"/>
  <c r="J1827" i="5"/>
  <c r="H1828" i="5"/>
  <c r="G1828" i="5"/>
  <c r="R1828" i="5"/>
  <c r="J1828" i="5"/>
  <c r="I1828" i="5"/>
  <c r="E1828" i="5"/>
  <c r="X1828" i="5"/>
  <c r="F1828" i="5"/>
  <c r="J1829" i="5"/>
  <c r="R1829" i="5"/>
  <c r="F1829" i="5"/>
  <c r="I1829" i="5"/>
  <c r="G1829" i="5"/>
  <c r="E1829" i="5"/>
  <c r="X1829" i="5"/>
  <c r="H1829" i="5"/>
  <c r="H1830" i="5"/>
  <c r="J1830" i="5"/>
  <c r="F1830" i="5"/>
  <c r="R1830" i="5"/>
  <c r="I1830" i="5"/>
  <c r="E1830" i="5"/>
  <c r="X1830" i="5"/>
  <c r="G1830" i="5"/>
  <c r="I1831" i="5"/>
  <c r="F1831" i="5"/>
  <c r="R1831" i="5"/>
  <c r="J1831" i="5"/>
  <c r="G1831" i="5"/>
  <c r="E1831" i="5"/>
  <c r="X1831" i="5"/>
  <c r="H1831" i="5"/>
  <c r="I1832" i="5"/>
  <c r="G1832" i="5"/>
  <c r="J1832" i="5"/>
  <c r="H1832" i="5"/>
  <c r="R1832" i="5"/>
  <c r="E1832" i="5"/>
  <c r="X1832" i="5"/>
  <c r="F1832" i="5"/>
  <c r="F1833" i="5"/>
  <c r="H1833" i="5"/>
  <c r="R1833" i="5"/>
  <c r="G1833" i="5"/>
  <c r="I1833" i="5"/>
  <c r="J1833" i="5"/>
  <c r="E1833" i="5"/>
  <c r="X1833" i="5"/>
  <c r="J1834" i="5"/>
  <c r="R1834" i="5"/>
  <c r="I1834" i="5"/>
  <c r="G1834" i="5"/>
  <c r="F1834" i="5"/>
  <c r="H1834" i="5"/>
  <c r="E1834" i="5"/>
  <c r="X1834" i="5"/>
  <c r="R1835" i="5"/>
  <c r="I1835" i="5"/>
  <c r="F1835" i="5"/>
  <c r="J1835" i="5"/>
  <c r="H1835" i="5"/>
  <c r="E1835" i="5"/>
  <c r="X1835" i="5"/>
  <c r="G1835" i="5"/>
  <c r="I1836" i="5"/>
  <c r="R1836" i="5"/>
  <c r="J1836" i="5"/>
  <c r="H1836" i="5"/>
  <c r="G1836" i="5"/>
  <c r="E1836" i="5"/>
  <c r="X1836" i="5"/>
  <c r="F1836" i="5"/>
  <c r="F1837" i="5"/>
  <c r="I1837" i="5"/>
  <c r="R1837" i="5"/>
  <c r="J1837" i="5"/>
  <c r="G1837" i="5"/>
  <c r="H1837" i="5"/>
  <c r="E1837" i="5"/>
  <c r="X1837" i="5"/>
  <c r="G1838" i="5"/>
  <c r="J1838" i="5"/>
  <c r="R1838" i="5"/>
  <c r="H1838" i="5"/>
  <c r="F1838" i="5"/>
  <c r="I1838" i="5"/>
  <c r="E1838" i="5"/>
  <c r="X1838" i="5"/>
  <c r="G1839" i="5"/>
  <c r="I1839" i="5"/>
  <c r="H1839" i="5"/>
  <c r="J1839" i="5"/>
  <c r="R1839" i="5"/>
  <c r="E1839" i="5"/>
  <c r="X1839" i="5"/>
  <c r="F1839" i="5"/>
  <c r="I1840" i="5"/>
  <c r="J1840" i="5"/>
  <c r="G1840" i="5"/>
  <c r="H1840" i="5"/>
  <c r="R1840" i="5"/>
  <c r="E1840" i="5"/>
  <c r="X1840" i="5"/>
  <c r="F1840" i="5"/>
  <c r="H1841" i="5"/>
  <c r="F1841" i="5"/>
  <c r="I1841" i="5"/>
  <c r="J1841" i="5"/>
  <c r="R1841" i="5"/>
  <c r="G1841" i="5"/>
  <c r="E1841" i="5"/>
  <c r="X1841" i="5"/>
  <c r="G1842" i="5"/>
  <c r="I1842" i="5"/>
  <c r="F1842" i="5"/>
  <c r="H1842" i="5"/>
  <c r="J1842" i="5"/>
  <c r="E1842" i="5"/>
  <c r="X1842" i="5"/>
  <c r="R1842" i="5"/>
  <c r="G1843" i="5"/>
  <c r="I1843" i="5"/>
  <c r="J1843" i="5"/>
  <c r="R1843" i="5"/>
  <c r="F1843" i="5"/>
  <c r="E1843" i="5"/>
  <c r="X1843" i="5"/>
  <c r="H1843" i="5"/>
  <c r="G1844" i="5"/>
  <c r="I1844" i="5"/>
  <c r="F1844" i="5"/>
  <c r="H1844" i="5"/>
  <c r="J1844" i="5"/>
  <c r="E1844" i="5"/>
  <c r="X1844" i="5"/>
  <c r="R1844" i="5"/>
  <c r="I1845" i="5"/>
  <c r="H1845" i="5"/>
  <c r="R1845" i="5"/>
  <c r="F1845" i="5"/>
  <c r="J1845" i="5"/>
  <c r="E1845" i="5"/>
  <c r="X1845" i="5"/>
  <c r="G1845" i="5"/>
  <c r="R1846" i="5"/>
  <c r="H1846" i="5"/>
  <c r="F1846" i="5"/>
  <c r="J1846" i="5"/>
  <c r="G1846" i="5"/>
  <c r="E1846" i="5"/>
  <c r="X1846" i="5"/>
  <c r="I1846" i="5"/>
  <c r="J1847" i="5"/>
  <c r="F1847" i="5"/>
  <c r="H1847" i="5"/>
  <c r="G1847" i="5"/>
  <c r="I1847" i="5"/>
  <c r="E1847" i="5"/>
  <c r="X1847" i="5"/>
  <c r="R1847" i="5"/>
  <c r="I1848" i="5"/>
  <c r="H1848" i="5"/>
  <c r="G1848" i="5"/>
  <c r="R1848" i="5"/>
  <c r="F1848" i="5"/>
  <c r="J1848" i="5"/>
  <c r="E1848" i="5"/>
  <c r="X1848" i="5"/>
  <c r="R1849" i="5"/>
  <c r="G1849" i="5"/>
  <c r="H1849" i="5"/>
  <c r="F1849" i="5"/>
  <c r="I1849" i="5"/>
  <c r="J1849" i="5"/>
  <c r="E1849" i="5"/>
  <c r="X1849" i="5"/>
  <c r="R1850" i="5"/>
  <c r="H1850" i="5"/>
  <c r="G1850" i="5"/>
  <c r="J1850" i="5"/>
  <c r="I1850" i="5"/>
  <c r="E1850" i="5"/>
  <c r="X1850" i="5"/>
  <c r="F1850" i="5"/>
  <c r="J1851" i="5"/>
  <c r="I1851" i="5"/>
  <c r="H1851" i="5"/>
  <c r="G1851" i="5"/>
  <c r="F1851" i="5"/>
  <c r="E1851" i="5"/>
  <c r="X1851" i="5"/>
  <c r="R1851" i="5"/>
  <c r="H1852" i="5"/>
  <c r="J1852" i="5"/>
  <c r="F1852" i="5"/>
  <c r="G1852" i="5"/>
  <c r="R1852" i="5"/>
  <c r="E1852" i="5"/>
  <c r="X1852" i="5"/>
  <c r="I1852" i="5"/>
  <c r="I1853" i="5"/>
  <c r="J1853" i="5"/>
  <c r="H1853" i="5"/>
  <c r="F1853" i="5"/>
  <c r="G1853" i="5"/>
  <c r="E1853" i="5"/>
  <c r="X1853" i="5"/>
  <c r="R1853" i="5"/>
  <c r="I1854" i="5"/>
  <c r="H1854" i="5"/>
  <c r="R1854" i="5"/>
  <c r="G1854" i="5"/>
  <c r="J1854" i="5"/>
  <c r="E1854" i="5"/>
  <c r="X1854" i="5"/>
  <c r="F1854" i="5"/>
  <c r="J1855" i="5"/>
  <c r="H1855" i="5"/>
  <c r="I1855" i="5"/>
  <c r="R1855" i="5"/>
  <c r="G1855" i="5"/>
  <c r="E1855" i="5"/>
  <c r="X1855" i="5"/>
  <c r="F1855" i="5"/>
  <c r="J1856" i="5"/>
  <c r="H1856" i="5"/>
  <c r="F1856" i="5"/>
  <c r="R1856" i="5"/>
  <c r="G1856" i="5"/>
  <c r="I1856" i="5"/>
  <c r="E1856" i="5"/>
  <c r="X1856" i="5"/>
  <c r="R1857" i="5"/>
  <c r="G1857" i="5"/>
  <c r="J1857" i="5"/>
  <c r="F1857" i="5"/>
  <c r="I1857" i="5"/>
  <c r="E1857" i="5"/>
  <c r="X1857" i="5"/>
  <c r="H1857" i="5"/>
  <c r="R1858" i="5"/>
  <c r="F1858" i="5"/>
  <c r="J1858" i="5"/>
  <c r="H1858" i="5"/>
  <c r="I1858" i="5"/>
  <c r="E1858" i="5"/>
  <c r="X1858" i="5"/>
  <c r="G1858" i="5"/>
  <c r="J1859" i="5"/>
  <c r="R1859" i="5"/>
  <c r="G1859" i="5"/>
  <c r="I1859" i="5"/>
  <c r="F1859" i="5"/>
  <c r="E1859" i="5"/>
  <c r="X1859" i="5"/>
  <c r="H1859" i="5"/>
  <c r="J1860" i="5"/>
  <c r="H1860" i="5"/>
  <c r="F1860" i="5"/>
  <c r="R1860" i="5"/>
  <c r="G1860" i="5"/>
  <c r="E1860" i="5"/>
  <c r="X1860" i="5"/>
  <c r="I1860" i="5"/>
  <c r="H1861" i="5"/>
  <c r="J1861" i="5"/>
  <c r="G1861" i="5"/>
  <c r="I1861" i="5"/>
  <c r="R1861" i="5"/>
  <c r="E1861" i="5"/>
  <c r="X1861" i="5"/>
  <c r="F1861" i="5"/>
  <c r="J1862" i="5"/>
  <c r="G1862" i="5"/>
  <c r="I1862" i="5"/>
  <c r="H1862" i="5"/>
  <c r="R1862" i="5"/>
  <c r="E1862" i="5"/>
  <c r="X1862" i="5"/>
  <c r="F1862" i="5"/>
  <c r="H1863" i="5"/>
  <c r="R1863" i="5"/>
  <c r="G1863" i="5"/>
  <c r="I1863" i="5"/>
  <c r="J1863" i="5"/>
  <c r="F1863" i="5"/>
  <c r="E1863" i="5"/>
  <c r="X1863" i="5"/>
  <c r="R1864" i="5"/>
  <c r="I1864" i="5"/>
  <c r="G1864" i="5"/>
  <c r="J1864" i="5"/>
  <c r="F1864" i="5"/>
  <c r="H1864" i="5"/>
  <c r="E1864" i="5"/>
  <c r="X1864" i="5"/>
  <c r="F1865" i="5"/>
  <c r="I1865" i="5"/>
  <c r="G1865" i="5"/>
  <c r="H1865" i="5"/>
  <c r="R1865" i="5"/>
  <c r="E1865" i="5"/>
  <c r="X1865" i="5"/>
  <c r="J1865" i="5"/>
  <c r="R1866" i="5"/>
  <c r="H1866" i="5"/>
  <c r="G1866" i="5"/>
  <c r="F1866" i="5"/>
  <c r="J1866" i="5"/>
  <c r="E1866" i="5"/>
  <c r="X1866" i="5"/>
  <c r="I1866" i="5"/>
  <c r="G1867" i="5"/>
  <c r="H1867" i="5"/>
  <c r="F1867" i="5"/>
  <c r="J1867" i="5"/>
  <c r="R1867" i="5"/>
  <c r="I1867" i="5"/>
  <c r="E1867" i="5"/>
  <c r="X1867" i="5"/>
  <c r="F1868" i="5"/>
  <c r="J1868" i="5"/>
  <c r="I1868" i="5"/>
  <c r="H1868" i="5"/>
  <c r="R1868" i="5"/>
  <c r="E1868" i="5"/>
  <c r="X1868" i="5"/>
  <c r="G1868" i="5"/>
  <c r="H1869" i="5"/>
  <c r="I1869" i="5"/>
  <c r="R1869" i="5"/>
  <c r="J1869" i="5"/>
  <c r="F1869" i="5"/>
  <c r="E1869" i="5"/>
  <c r="X1869" i="5"/>
  <c r="G1869" i="5"/>
  <c r="G1871" i="5"/>
  <c r="I1871" i="5"/>
  <c r="H1871" i="5"/>
  <c r="R1871" i="5"/>
  <c r="J1871" i="5"/>
  <c r="E1871" i="5"/>
  <c r="X1871" i="5"/>
  <c r="F1871" i="5"/>
  <c r="R1872" i="5"/>
  <c r="G1872" i="5"/>
  <c r="J1872" i="5"/>
  <c r="I1872" i="5"/>
  <c r="H1872" i="5"/>
  <c r="F1872" i="5"/>
  <c r="E1872" i="5"/>
  <c r="X1872" i="5"/>
  <c r="J1873" i="5"/>
  <c r="R1873" i="5"/>
  <c r="F1873" i="5"/>
  <c r="H1873" i="5"/>
  <c r="I1873" i="5"/>
  <c r="E1873" i="5"/>
  <c r="X1873" i="5"/>
  <c r="G1873" i="5"/>
  <c r="F1874" i="5"/>
  <c r="H1874" i="5"/>
  <c r="J1874" i="5"/>
  <c r="R1874" i="5"/>
  <c r="G1874" i="5"/>
  <c r="E1874" i="5"/>
  <c r="X1874" i="5"/>
  <c r="I1874" i="5"/>
  <c r="G1875" i="5"/>
  <c r="H1875" i="5"/>
  <c r="F1875" i="5"/>
  <c r="R1875" i="5"/>
  <c r="I1875" i="5"/>
  <c r="E1875" i="5"/>
  <c r="X1875" i="5"/>
  <c r="J1875" i="5"/>
  <c r="F1876" i="5"/>
  <c r="J1876" i="5"/>
  <c r="H1876" i="5"/>
  <c r="G1876" i="5"/>
  <c r="I1876" i="5"/>
  <c r="E1876" i="5"/>
  <c r="X1876" i="5"/>
  <c r="R1876" i="5"/>
  <c r="J50" i="5"/>
  <c r="I50" i="5"/>
  <c r="R50" i="5"/>
  <c r="H50" i="5"/>
  <c r="F50" i="5"/>
  <c r="E50" i="5"/>
  <c r="J58" i="5"/>
  <c r="I58" i="5"/>
  <c r="H58" i="5"/>
  <c r="R58" i="5"/>
  <c r="F58" i="5"/>
  <c r="E58" i="5"/>
  <c r="X58" i="5"/>
  <c r="I66" i="5"/>
  <c r="H66" i="5"/>
  <c r="R66" i="5"/>
  <c r="F66" i="5"/>
  <c r="J66" i="5"/>
  <c r="E66" i="5"/>
  <c r="X66" i="5"/>
  <c r="F74" i="5"/>
  <c r="I74" i="5"/>
  <c r="H74" i="5"/>
  <c r="R74" i="5"/>
  <c r="J74" i="5"/>
  <c r="E74" i="5"/>
  <c r="X74" i="5"/>
  <c r="J137" i="5"/>
  <c r="I137" i="5"/>
  <c r="H137" i="5"/>
  <c r="F137" i="5"/>
  <c r="R137" i="5"/>
  <c r="E137" i="5"/>
  <c r="X137" i="5"/>
  <c r="J153" i="5"/>
  <c r="I153" i="5"/>
  <c r="F153" i="5"/>
  <c r="R153" i="5"/>
  <c r="H153" i="5"/>
  <c r="E153" i="5"/>
  <c r="X153" i="5"/>
  <c r="J169" i="5"/>
  <c r="I169" i="5"/>
  <c r="H169" i="5"/>
  <c r="R169" i="5"/>
  <c r="F169" i="5"/>
  <c r="E169" i="5"/>
  <c r="X169" i="5"/>
  <c r="J177" i="5"/>
  <c r="H177" i="5"/>
  <c r="R177" i="5"/>
  <c r="I177" i="5"/>
  <c r="F177" i="5"/>
  <c r="E177" i="5"/>
  <c r="X177" i="5"/>
  <c r="R201" i="5"/>
  <c r="F201" i="5"/>
  <c r="H201" i="5"/>
  <c r="I201" i="5"/>
  <c r="J201" i="5"/>
  <c r="E201" i="5"/>
  <c r="X201" i="5"/>
  <c r="J214" i="5"/>
  <c r="F214" i="5"/>
  <c r="I214" i="5"/>
  <c r="H214" i="5"/>
  <c r="R214" i="5"/>
  <c r="E214" i="5"/>
  <c r="X214" i="5"/>
  <c r="J222" i="5"/>
  <c r="I222" i="5"/>
  <c r="R222" i="5"/>
  <c r="H222" i="5"/>
  <c r="F222" i="5"/>
  <c r="E222" i="5"/>
  <c r="X222" i="5"/>
  <c r="J233" i="5"/>
  <c r="F233" i="5"/>
  <c r="H233" i="5"/>
  <c r="I233" i="5"/>
  <c r="R233" i="5"/>
  <c r="E233" i="5"/>
  <c r="X233" i="5"/>
  <c r="J254" i="5"/>
  <c r="F254" i="5"/>
  <c r="I254" i="5"/>
  <c r="H254" i="5"/>
  <c r="R254" i="5"/>
  <c r="E254" i="5"/>
  <c r="X254" i="5"/>
  <c r="I265" i="5"/>
  <c r="H265" i="5"/>
  <c r="R265" i="5"/>
  <c r="F265" i="5"/>
  <c r="J265" i="5"/>
  <c r="E265" i="5"/>
  <c r="X265" i="5"/>
  <c r="J273" i="5"/>
  <c r="I273" i="5"/>
  <c r="H273" i="5"/>
  <c r="R273" i="5"/>
  <c r="F273" i="5"/>
  <c r="E273" i="5"/>
  <c r="X273" i="5"/>
  <c r="J286" i="5"/>
  <c r="H286" i="5"/>
  <c r="F286" i="5"/>
  <c r="I286" i="5"/>
  <c r="R286" i="5"/>
  <c r="E286" i="5"/>
  <c r="X286" i="5"/>
  <c r="J297" i="5"/>
  <c r="R297" i="5"/>
  <c r="F297" i="5"/>
  <c r="I297" i="5"/>
  <c r="H297" i="5"/>
  <c r="E297" i="5"/>
  <c r="X297" i="5"/>
  <c r="I318" i="5"/>
  <c r="F318" i="5"/>
  <c r="R318" i="5"/>
  <c r="H318" i="5"/>
  <c r="J318" i="5"/>
  <c r="E318" i="5"/>
  <c r="X318" i="5"/>
  <c r="F326" i="5"/>
  <c r="R326" i="5"/>
  <c r="H326" i="5"/>
  <c r="I326" i="5"/>
  <c r="J326" i="5"/>
  <c r="E326" i="5"/>
  <c r="X326" i="5"/>
  <c r="J329" i="5"/>
  <c r="R329" i="5"/>
  <c r="I329" i="5"/>
  <c r="F329" i="5"/>
  <c r="H329" i="5"/>
  <c r="E329" i="5"/>
  <c r="X329" i="5"/>
  <c r="H337" i="5"/>
  <c r="R337" i="5"/>
  <c r="I337" i="5"/>
  <c r="F337" i="5"/>
  <c r="J337" i="5"/>
  <c r="E337" i="5"/>
  <c r="X337" i="5"/>
  <c r="J345" i="5"/>
  <c r="I345" i="5"/>
  <c r="R345" i="5"/>
  <c r="F345" i="5"/>
  <c r="H345" i="5"/>
  <c r="E345" i="5"/>
  <c r="X345" i="5"/>
  <c r="I353" i="5"/>
  <c r="H353" i="5"/>
  <c r="F353" i="5"/>
  <c r="R353" i="5"/>
  <c r="J353" i="5"/>
  <c r="E353" i="5"/>
  <c r="X353" i="5"/>
  <c r="H366" i="5"/>
  <c r="F366" i="5"/>
  <c r="I366" i="5"/>
  <c r="R366" i="5"/>
  <c r="J366" i="5"/>
  <c r="E366" i="5"/>
  <c r="X366" i="5"/>
  <c r="I393" i="5"/>
  <c r="H393" i="5"/>
  <c r="F393" i="5"/>
  <c r="R393" i="5"/>
  <c r="J393" i="5"/>
  <c r="E393" i="5"/>
  <c r="X393" i="5"/>
  <c r="J398" i="5"/>
  <c r="I398" i="5"/>
  <c r="F398" i="5"/>
  <c r="R398" i="5"/>
  <c r="H398" i="5"/>
  <c r="E398" i="5"/>
  <c r="X398" i="5"/>
  <c r="I401" i="5"/>
  <c r="R401" i="5"/>
  <c r="H401" i="5"/>
  <c r="F401" i="5"/>
  <c r="J401" i="5"/>
  <c r="E401" i="5"/>
  <c r="X401" i="5"/>
  <c r="J425" i="5"/>
  <c r="I425" i="5"/>
  <c r="R425" i="5"/>
  <c r="H425" i="5"/>
  <c r="F425" i="5"/>
  <c r="E425" i="5"/>
  <c r="X425" i="5"/>
  <c r="I438" i="5"/>
  <c r="R438" i="5"/>
  <c r="J438" i="5"/>
  <c r="F438" i="5"/>
  <c r="H438" i="5"/>
  <c r="E438" i="5"/>
  <c r="X438" i="5"/>
  <c r="R449" i="5"/>
  <c r="H449" i="5"/>
  <c r="F449" i="5"/>
  <c r="J449" i="5"/>
  <c r="I449" i="5"/>
  <c r="E449" i="5"/>
  <c r="X449" i="5"/>
  <c r="I465" i="5"/>
  <c r="H465" i="5"/>
  <c r="J465" i="5"/>
  <c r="R465" i="5"/>
  <c r="F465" i="5"/>
  <c r="E465" i="5"/>
  <c r="X465" i="5"/>
  <c r="H470" i="5"/>
  <c r="J470" i="5"/>
  <c r="R470" i="5"/>
  <c r="I470" i="5"/>
  <c r="F470" i="5"/>
  <c r="E470" i="5"/>
  <c r="X470" i="5"/>
  <c r="F481" i="5"/>
  <c r="H481" i="5"/>
  <c r="I481" i="5"/>
  <c r="R481" i="5"/>
  <c r="J481" i="5"/>
  <c r="E481" i="5"/>
  <c r="X481" i="5"/>
  <c r="H486" i="5"/>
  <c r="R486" i="5"/>
  <c r="I486" i="5"/>
  <c r="J486" i="5"/>
  <c r="F486" i="5"/>
  <c r="E486" i="5"/>
  <c r="X486" i="5"/>
  <c r="H489" i="5"/>
  <c r="R489" i="5"/>
  <c r="J489" i="5"/>
  <c r="F489" i="5"/>
  <c r="I489" i="5"/>
  <c r="E489" i="5"/>
  <c r="X489" i="5"/>
  <c r="J502" i="5"/>
  <c r="R502" i="5"/>
  <c r="F502" i="5"/>
  <c r="H502" i="5"/>
  <c r="I502" i="5"/>
  <c r="E502" i="5"/>
  <c r="X502" i="5"/>
  <c r="R505" i="5"/>
  <c r="I505" i="5"/>
  <c r="F505" i="5"/>
  <c r="H505" i="5"/>
  <c r="J505" i="5"/>
  <c r="E505" i="5"/>
  <c r="X505" i="5"/>
  <c r="J521" i="5"/>
  <c r="F521" i="5"/>
  <c r="H521" i="5"/>
  <c r="R521" i="5"/>
  <c r="I521" i="5"/>
  <c r="E521" i="5"/>
  <c r="X521" i="5"/>
  <c r="R529" i="5"/>
  <c r="J529" i="5"/>
  <c r="F529" i="5"/>
  <c r="I529" i="5"/>
  <c r="H529" i="5"/>
  <c r="E529" i="5"/>
  <c r="X529" i="5"/>
  <c r="I558" i="5"/>
  <c r="H558" i="5"/>
  <c r="F558" i="5"/>
  <c r="R558" i="5"/>
  <c r="J558" i="5"/>
  <c r="E558" i="5"/>
  <c r="X558" i="5"/>
  <c r="H561" i="5"/>
  <c r="F561" i="5"/>
  <c r="J561" i="5"/>
  <c r="I561" i="5"/>
  <c r="R561" i="5"/>
  <c r="E561" i="5"/>
  <c r="X561" i="5"/>
  <c r="F585" i="5"/>
  <c r="R585" i="5"/>
  <c r="J585" i="5"/>
  <c r="H585" i="5"/>
  <c r="I585" i="5"/>
  <c r="E585" i="5"/>
  <c r="X585" i="5"/>
  <c r="J593" i="5"/>
  <c r="I593" i="5"/>
  <c r="R593" i="5"/>
  <c r="H593" i="5"/>
  <c r="F593" i="5"/>
  <c r="E593" i="5"/>
  <c r="X593" i="5"/>
  <c r="F633" i="5"/>
  <c r="H633" i="5"/>
  <c r="J633" i="5"/>
  <c r="R633" i="5"/>
  <c r="I633" i="5"/>
  <c r="E633" i="5"/>
  <c r="X633" i="5"/>
  <c r="I670" i="5"/>
  <c r="H670" i="5"/>
  <c r="J670" i="5"/>
  <c r="R670" i="5"/>
  <c r="F670" i="5"/>
  <c r="E670" i="5"/>
  <c r="X670" i="5"/>
  <c r="H673" i="5"/>
  <c r="I673" i="5"/>
  <c r="F673" i="5"/>
  <c r="J673" i="5"/>
  <c r="R673" i="5"/>
  <c r="E673" i="5"/>
  <c r="X673" i="5"/>
  <c r="R713" i="5"/>
  <c r="I713" i="5"/>
  <c r="H713" i="5"/>
  <c r="J713" i="5"/>
  <c r="F713" i="5"/>
  <c r="E713" i="5"/>
  <c r="X713" i="5"/>
  <c r="I721" i="5"/>
  <c r="J721" i="5"/>
  <c r="R721" i="5"/>
  <c r="F721" i="5"/>
  <c r="H721" i="5"/>
  <c r="E721" i="5"/>
  <c r="X721" i="5"/>
  <c r="F734" i="5"/>
  <c r="J734" i="5"/>
  <c r="I734" i="5"/>
  <c r="R734" i="5"/>
  <c r="H734" i="5"/>
  <c r="E734" i="5"/>
  <c r="X734" i="5"/>
  <c r="F745" i="5"/>
  <c r="R745" i="5"/>
  <c r="H745" i="5"/>
  <c r="I745" i="5"/>
  <c r="J745" i="5"/>
  <c r="E745" i="5"/>
  <c r="X745" i="5"/>
  <c r="F753" i="5"/>
  <c r="I753" i="5"/>
  <c r="J753" i="5"/>
  <c r="R753" i="5"/>
  <c r="H753" i="5"/>
  <c r="E753" i="5"/>
  <c r="X753" i="5"/>
  <c r="F758" i="5"/>
  <c r="R758" i="5"/>
  <c r="J758" i="5"/>
  <c r="H758" i="5"/>
  <c r="I758" i="5"/>
  <c r="E758" i="5"/>
  <c r="X758" i="5"/>
  <c r="R761" i="5"/>
  <c r="J761" i="5"/>
  <c r="I761" i="5"/>
  <c r="H761" i="5"/>
  <c r="F761" i="5"/>
  <c r="E761" i="5"/>
  <c r="X761" i="5"/>
  <c r="H809" i="5"/>
  <c r="F809" i="5"/>
  <c r="I809" i="5"/>
  <c r="R809" i="5"/>
  <c r="J809" i="5"/>
  <c r="E809" i="5"/>
  <c r="X809" i="5"/>
  <c r="I814" i="5"/>
  <c r="R814" i="5"/>
  <c r="F814" i="5"/>
  <c r="H814" i="5"/>
  <c r="J814" i="5"/>
  <c r="E814" i="5"/>
  <c r="X814" i="5"/>
  <c r="J841" i="5"/>
  <c r="H841" i="5"/>
  <c r="R841" i="5"/>
  <c r="I841" i="5"/>
  <c r="F841" i="5"/>
  <c r="E841" i="5"/>
  <c r="X841" i="5"/>
  <c r="J849" i="5"/>
  <c r="I849" i="5"/>
  <c r="H849" i="5"/>
  <c r="F849" i="5"/>
  <c r="R849" i="5"/>
  <c r="E849" i="5"/>
  <c r="X849" i="5"/>
  <c r="F857" i="5"/>
  <c r="R857" i="5"/>
  <c r="I857" i="5"/>
  <c r="J857" i="5"/>
  <c r="H857" i="5"/>
  <c r="E857" i="5"/>
  <c r="X857" i="5"/>
  <c r="R865" i="5"/>
  <c r="F865" i="5"/>
  <c r="H865" i="5"/>
  <c r="J865" i="5"/>
  <c r="I865" i="5"/>
  <c r="E865" i="5"/>
  <c r="X865" i="5"/>
  <c r="J894" i="5"/>
  <c r="H894" i="5"/>
  <c r="R894" i="5"/>
  <c r="F894" i="5"/>
  <c r="I894" i="5"/>
  <c r="E894" i="5"/>
  <c r="X894" i="5"/>
  <c r="F902" i="5"/>
  <c r="H902" i="5"/>
  <c r="R902" i="5"/>
  <c r="I902" i="5"/>
  <c r="J902" i="5"/>
  <c r="E902" i="5"/>
  <c r="X902" i="5"/>
  <c r="I918" i="5"/>
  <c r="R918" i="5"/>
  <c r="J918" i="5"/>
  <c r="F918" i="5"/>
  <c r="H918" i="5"/>
  <c r="E918" i="5"/>
  <c r="X918" i="5"/>
  <c r="H926" i="5"/>
  <c r="R926" i="5"/>
  <c r="I926" i="5"/>
  <c r="J926" i="5"/>
  <c r="F926" i="5"/>
  <c r="E926" i="5"/>
  <c r="X926" i="5"/>
  <c r="F969" i="5"/>
  <c r="J969" i="5"/>
  <c r="I969" i="5"/>
  <c r="H969" i="5"/>
  <c r="R969" i="5"/>
  <c r="E969" i="5"/>
  <c r="X969" i="5"/>
  <c r="H1001" i="5"/>
  <c r="J1001" i="5"/>
  <c r="F1001" i="5"/>
  <c r="R1001" i="5"/>
  <c r="I1001" i="5"/>
  <c r="E1001" i="5"/>
  <c r="X1001" i="5"/>
  <c r="J1025" i="5"/>
  <c r="F1025" i="5"/>
  <c r="H1025" i="5"/>
  <c r="R1025" i="5"/>
  <c r="I1025" i="5"/>
  <c r="E1025" i="5"/>
  <c r="X1025" i="5"/>
  <c r="F1030" i="5"/>
  <c r="R1030" i="5"/>
  <c r="J1030" i="5"/>
  <c r="I1030" i="5"/>
  <c r="H1030" i="5"/>
  <c r="E1030" i="5"/>
  <c r="X1030" i="5"/>
  <c r="I1049" i="5"/>
  <c r="F1049" i="5"/>
  <c r="H1049" i="5"/>
  <c r="J1049" i="5"/>
  <c r="R1049" i="5"/>
  <c r="E1049" i="5"/>
  <c r="X1049" i="5"/>
  <c r="R1065" i="5"/>
  <c r="F1065" i="5"/>
  <c r="H1065" i="5"/>
  <c r="I1065" i="5"/>
  <c r="J1065" i="5"/>
  <c r="E1065" i="5"/>
  <c r="X1065" i="5"/>
  <c r="R1070" i="5"/>
  <c r="J1070" i="5"/>
  <c r="H1070" i="5"/>
  <c r="I1070" i="5"/>
  <c r="F1070" i="5"/>
  <c r="E1070" i="5"/>
  <c r="X1070" i="5"/>
  <c r="H1073" i="5"/>
  <c r="R1073" i="5"/>
  <c r="I1073" i="5"/>
  <c r="F1073" i="5"/>
  <c r="J1073" i="5"/>
  <c r="E1073" i="5"/>
  <c r="X1073" i="5"/>
  <c r="H1078" i="5"/>
  <c r="R1078" i="5"/>
  <c r="F1078" i="5"/>
  <c r="I1078" i="5"/>
  <c r="J1078" i="5"/>
  <c r="E1078" i="5"/>
  <c r="X1078" i="5"/>
  <c r="H1081" i="5"/>
  <c r="R1081" i="5"/>
  <c r="I1081" i="5"/>
  <c r="J1081" i="5"/>
  <c r="F1081" i="5"/>
  <c r="E1081" i="5"/>
  <c r="X1081" i="5"/>
  <c r="J1102" i="5"/>
  <c r="I1102" i="5"/>
  <c r="H1102" i="5"/>
  <c r="R1102" i="5"/>
  <c r="F1102" i="5"/>
  <c r="E1102" i="5"/>
  <c r="X1102" i="5"/>
  <c r="I1118" i="5"/>
  <c r="F1118" i="5"/>
  <c r="J1118" i="5"/>
  <c r="R1118" i="5"/>
  <c r="H1118" i="5"/>
  <c r="E1118" i="5"/>
  <c r="X1118" i="5"/>
  <c r="F1121" i="5"/>
  <c r="R1121" i="5"/>
  <c r="J1121" i="5"/>
  <c r="H1121" i="5"/>
  <c r="I1121" i="5"/>
  <c r="E1121" i="5"/>
  <c r="X1121" i="5"/>
  <c r="F1169" i="5"/>
  <c r="H1169" i="5"/>
  <c r="R1169" i="5"/>
  <c r="J1169" i="5"/>
  <c r="I1169" i="5"/>
  <c r="E1169" i="5"/>
  <c r="X1169" i="5"/>
  <c r="R1177" i="5"/>
  <c r="F1177" i="5"/>
  <c r="H1177" i="5"/>
  <c r="I1177" i="5"/>
  <c r="J1177" i="5"/>
  <c r="E1177" i="5"/>
  <c r="X1177" i="5"/>
  <c r="I1182" i="5"/>
  <c r="F1182" i="5"/>
  <c r="H1182" i="5"/>
  <c r="J1182" i="5"/>
  <c r="R1182" i="5"/>
  <c r="E1182" i="5"/>
  <c r="X1182" i="5"/>
  <c r="H1241" i="5"/>
  <c r="J1241" i="5"/>
  <c r="R1241" i="5"/>
  <c r="F1241" i="5"/>
  <c r="I1241" i="5"/>
  <c r="E1241" i="5"/>
  <c r="X1241" i="5"/>
  <c r="H1249" i="5"/>
  <c r="R1249" i="5"/>
  <c r="I1249" i="5"/>
  <c r="J1249" i="5"/>
  <c r="F1249" i="5"/>
  <c r="E1249" i="5"/>
  <c r="X1249" i="5"/>
  <c r="R1270" i="5"/>
  <c r="F1270" i="5"/>
  <c r="I1270" i="5"/>
  <c r="H1270" i="5"/>
  <c r="J1270" i="5"/>
  <c r="E1270" i="5"/>
  <c r="X1270" i="5"/>
  <c r="F1273" i="5"/>
  <c r="I1273" i="5"/>
  <c r="R1273" i="5"/>
  <c r="H1273" i="5"/>
  <c r="J1273" i="5"/>
  <c r="E1273" i="5"/>
  <c r="X1273" i="5"/>
  <c r="R1294" i="5"/>
  <c r="F1294" i="5"/>
  <c r="J1294" i="5"/>
  <c r="H1294" i="5"/>
  <c r="I1294" i="5"/>
  <c r="E1294" i="5"/>
  <c r="X1294" i="5"/>
  <c r="H1345" i="5"/>
  <c r="R1345" i="5"/>
  <c r="F1345" i="5"/>
  <c r="J1345" i="5"/>
  <c r="I1345" i="5"/>
  <c r="E1345" i="5"/>
  <c r="X1345" i="5"/>
  <c r="I1374" i="5"/>
  <c r="F1374" i="5"/>
  <c r="H1374" i="5"/>
  <c r="R1374" i="5"/>
  <c r="J1374" i="5"/>
  <c r="E1374" i="5"/>
  <c r="X1374" i="5"/>
  <c r="I1382" i="5"/>
  <c r="H1382" i="5"/>
  <c r="R1382" i="5"/>
  <c r="J1382" i="5"/>
  <c r="F1382" i="5"/>
  <c r="E1382" i="5"/>
  <c r="X1382" i="5"/>
  <c r="R1390" i="5"/>
  <c r="I1390" i="5"/>
  <c r="J1390" i="5"/>
  <c r="F1390" i="5"/>
  <c r="H1390" i="5"/>
  <c r="E1390" i="5"/>
  <c r="X1390" i="5"/>
  <c r="I1393" i="5"/>
  <c r="J1393" i="5"/>
  <c r="R1393" i="5"/>
  <c r="H1393" i="5"/>
  <c r="F1393" i="5"/>
  <c r="E1393" i="5"/>
  <c r="X1393" i="5"/>
  <c r="H1398" i="5"/>
  <c r="J1398" i="5"/>
  <c r="R1398" i="5"/>
  <c r="I1398" i="5"/>
  <c r="F1398" i="5"/>
  <c r="E1398" i="5"/>
  <c r="X1398" i="5"/>
  <c r="J1406" i="5"/>
  <c r="F1406" i="5"/>
  <c r="R1406" i="5"/>
  <c r="H1406" i="5"/>
  <c r="I1406" i="5"/>
  <c r="E1406" i="5"/>
  <c r="X1406" i="5"/>
  <c r="I1470" i="5"/>
  <c r="R1470" i="5"/>
  <c r="J1470" i="5"/>
  <c r="H1470" i="5"/>
  <c r="F1470" i="5"/>
  <c r="E1470" i="5"/>
  <c r="X1470" i="5"/>
  <c r="J1478" i="5"/>
  <c r="F1478" i="5"/>
  <c r="H1478" i="5"/>
  <c r="R1478" i="5"/>
  <c r="I1478" i="5"/>
  <c r="E1478" i="5"/>
  <c r="X1478" i="5"/>
  <c r="J1489" i="5"/>
  <c r="H1489" i="5"/>
  <c r="F1489" i="5"/>
  <c r="R1489" i="5"/>
  <c r="I1489" i="5"/>
  <c r="E1489" i="5"/>
  <c r="X1489" i="5"/>
  <c r="H1494" i="5"/>
  <c r="R1494" i="5"/>
  <c r="F1494" i="5"/>
  <c r="I1494" i="5"/>
  <c r="J1494" i="5"/>
  <c r="E1494" i="5"/>
  <c r="X1494" i="5"/>
  <c r="R1502" i="5"/>
  <c r="J1502" i="5"/>
  <c r="I1502" i="5"/>
  <c r="H1502" i="5"/>
  <c r="F1502" i="5"/>
  <c r="E1502" i="5"/>
  <c r="X1502" i="5"/>
  <c r="J1505" i="5"/>
  <c r="F1505" i="5"/>
  <c r="H1505" i="5"/>
  <c r="R1505" i="5"/>
  <c r="I1505" i="5"/>
  <c r="E1505" i="5"/>
  <c r="X1505" i="5"/>
  <c r="F1518" i="5"/>
  <c r="I1518" i="5"/>
  <c r="H1518" i="5"/>
  <c r="J1518" i="5"/>
  <c r="R1518" i="5"/>
  <c r="E1518" i="5"/>
  <c r="X1518" i="5"/>
  <c r="H1577" i="5"/>
  <c r="R1577" i="5"/>
  <c r="J1577" i="5"/>
  <c r="F1577" i="5"/>
  <c r="I1577" i="5"/>
  <c r="E1577" i="5"/>
  <c r="X1577" i="5"/>
  <c r="R1582" i="5"/>
  <c r="H1582" i="5"/>
  <c r="F1582" i="5"/>
  <c r="J1582" i="5"/>
  <c r="I1582" i="5"/>
  <c r="E1582" i="5"/>
  <c r="X1582" i="5"/>
  <c r="H1646" i="5"/>
  <c r="J1646" i="5"/>
  <c r="I1646" i="5"/>
  <c r="F1646" i="5"/>
  <c r="R1646" i="5"/>
  <c r="E1646" i="5"/>
  <c r="X1646" i="5"/>
  <c r="I1734" i="5"/>
  <c r="H1734" i="5"/>
  <c r="J1734" i="5"/>
  <c r="R1734" i="5"/>
  <c r="F1734" i="5"/>
  <c r="E1734" i="5"/>
  <c r="X1734" i="5"/>
  <c r="R1806" i="5"/>
  <c r="J1806" i="5"/>
  <c r="H1806" i="5"/>
  <c r="I1806" i="5"/>
  <c r="F1806" i="5"/>
  <c r="E1806" i="5"/>
  <c r="X1806" i="5"/>
  <c r="J1870" i="5"/>
  <c r="H1870" i="5"/>
  <c r="I1870" i="5"/>
  <c r="R1870" i="5"/>
  <c r="F1870" i="5"/>
  <c r="E1870" i="5"/>
  <c r="X1870" i="5"/>
  <c r="G1884" i="5"/>
  <c r="H1884" i="5"/>
  <c r="I1884" i="5"/>
  <c r="J1884" i="5"/>
  <c r="R1884" i="5"/>
  <c r="F1884" i="5"/>
  <c r="E1884" i="5"/>
  <c r="X1884" i="5"/>
  <c r="G1885" i="5"/>
  <c r="H1885" i="5"/>
  <c r="I1885" i="5"/>
  <c r="F1885" i="5"/>
  <c r="J1885" i="5"/>
  <c r="R1885" i="5"/>
  <c r="E1885" i="5"/>
  <c r="X1885" i="5"/>
  <c r="G1886" i="5"/>
  <c r="I1886" i="5"/>
  <c r="F1886" i="5"/>
  <c r="H1886" i="5"/>
  <c r="J1886" i="5"/>
  <c r="R1886" i="5"/>
  <c r="E1886" i="5"/>
  <c r="X1886" i="5"/>
  <c r="I1887" i="5"/>
  <c r="H1887" i="5"/>
  <c r="G1887" i="5"/>
  <c r="J1887" i="5"/>
  <c r="F1887" i="5"/>
  <c r="R1887" i="5"/>
  <c r="E1887" i="5"/>
  <c r="X1887" i="5"/>
  <c r="G1888" i="5"/>
  <c r="H1888" i="5"/>
  <c r="F1888" i="5"/>
  <c r="I1888" i="5"/>
  <c r="R1888" i="5"/>
  <c r="J1888" i="5"/>
  <c r="E1888" i="5"/>
  <c r="X1888" i="5"/>
  <c r="R1889" i="5"/>
  <c r="I1889" i="5"/>
  <c r="J1889" i="5"/>
  <c r="H1889" i="5"/>
  <c r="F1889" i="5"/>
  <c r="G1889" i="5"/>
  <c r="E1889" i="5"/>
  <c r="X1889" i="5"/>
  <c r="R1890" i="5"/>
  <c r="F1890" i="5"/>
  <c r="G1890" i="5"/>
  <c r="J1890" i="5"/>
  <c r="I1890" i="5"/>
  <c r="H1890" i="5"/>
  <c r="E1890" i="5"/>
  <c r="X1890" i="5"/>
  <c r="H1891" i="5"/>
  <c r="J1891" i="5"/>
  <c r="R1891" i="5"/>
  <c r="I1891" i="5"/>
  <c r="G1891" i="5"/>
  <c r="F1891" i="5"/>
  <c r="E1891" i="5"/>
  <c r="X1891" i="5"/>
  <c r="I1892" i="5"/>
  <c r="J1892" i="5"/>
  <c r="R1892" i="5"/>
  <c r="G1892" i="5"/>
  <c r="F1892" i="5"/>
  <c r="H1892" i="5"/>
  <c r="E1892" i="5"/>
  <c r="X1892" i="5"/>
  <c r="R1893" i="5"/>
  <c r="J1893" i="5"/>
  <c r="I1893" i="5"/>
  <c r="G1893" i="5"/>
  <c r="F1893" i="5"/>
  <c r="H1893" i="5"/>
  <c r="E1893" i="5"/>
  <c r="X1893" i="5"/>
  <c r="G1897" i="5"/>
  <c r="R1897" i="5"/>
  <c r="J1897" i="5"/>
  <c r="H1897" i="5"/>
  <c r="I1897" i="5"/>
  <c r="F1897" i="5"/>
  <c r="E1897" i="5"/>
  <c r="X1897" i="5"/>
  <c r="R1898" i="5"/>
  <c r="H1898" i="5"/>
  <c r="F1898" i="5"/>
  <c r="I1898" i="5"/>
  <c r="G1898" i="5"/>
  <c r="J1898" i="5"/>
  <c r="E1898" i="5"/>
  <c r="X1898" i="5"/>
  <c r="F1899" i="5"/>
  <c r="J1899" i="5"/>
  <c r="I1899" i="5"/>
  <c r="H1899" i="5"/>
  <c r="G1899" i="5"/>
  <c r="R1899" i="5"/>
  <c r="E1899" i="5"/>
  <c r="X1899" i="5"/>
  <c r="H1900" i="5"/>
  <c r="R1900" i="5"/>
  <c r="F1900" i="5"/>
  <c r="G1900" i="5"/>
  <c r="J1900" i="5"/>
  <c r="I1900" i="5"/>
  <c r="E1900" i="5"/>
  <c r="X1900" i="5"/>
  <c r="J1901" i="5"/>
  <c r="I1901" i="5"/>
  <c r="G1901" i="5"/>
  <c r="F1901" i="5"/>
  <c r="H1901" i="5"/>
  <c r="R1901" i="5"/>
  <c r="E1901" i="5"/>
  <c r="X1901" i="5"/>
  <c r="J1902" i="5"/>
  <c r="G1902" i="5"/>
  <c r="H1902" i="5"/>
  <c r="I1902" i="5"/>
  <c r="R1902" i="5"/>
  <c r="F1902" i="5"/>
  <c r="E1902" i="5"/>
  <c r="X1902" i="5"/>
  <c r="F1903" i="5"/>
  <c r="G1903" i="5"/>
  <c r="H1903" i="5"/>
  <c r="J1903" i="5"/>
  <c r="I1903" i="5"/>
  <c r="R1903" i="5"/>
  <c r="E1903" i="5"/>
  <c r="X1903" i="5"/>
  <c r="H1904" i="5"/>
  <c r="J1904" i="5"/>
  <c r="R1904" i="5"/>
  <c r="F1904" i="5"/>
  <c r="I1904" i="5"/>
  <c r="G1904" i="5"/>
  <c r="E1904" i="5"/>
  <c r="X1904" i="5"/>
  <c r="J1905" i="5"/>
  <c r="R1905" i="5"/>
  <c r="H1905" i="5"/>
  <c r="I1905" i="5"/>
  <c r="F1905" i="5"/>
  <c r="G1905" i="5"/>
  <c r="E1905" i="5"/>
  <c r="X1905" i="5"/>
  <c r="F1906" i="5"/>
  <c r="J1906" i="5"/>
  <c r="G1906" i="5"/>
  <c r="R1906" i="5"/>
  <c r="I1906" i="5"/>
  <c r="H1906" i="5"/>
  <c r="E1906" i="5"/>
  <c r="X1906" i="5"/>
  <c r="F1907" i="5"/>
  <c r="G1907" i="5"/>
  <c r="J1907" i="5"/>
  <c r="I1907" i="5"/>
  <c r="H1907" i="5"/>
  <c r="R1907" i="5"/>
  <c r="E1907" i="5"/>
  <c r="X1907" i="5"/>
  <c r="G1908" i="5"/>
  <c r="F1908" i="5"/>
  <c r="I1908" i="5"/>
  <c r="J1908" i="5"/>
  <c r="H1908" i="5"/>
  <c r="R1908" i="5"/>
  <c r="E1908" i="5"/>
  <c r="X1908" i="5"/>
  <c r="F1909" i="5"/>
  <c r="H1909" i="5"/>
  <c r="G1909" i="5"/>
  <c r="J1909" i="5"/>
  <c r="I1909" i="5"/>
  <c r="R1909" i="5"/>
  <c r="E1909" i="5"/>
  <c r="X1909" i="5"/>
  <c r="J1910" i="5"/>
  <c r="F1910" i="5"/>
  <c r="I1910" i="5"/>
  <c r="R1910" i="5"/>
  <c r="H1910" i="5"/>
  <c r="G1910" i="5"/>
  <c r="E1910" i="5"/>
  <c r="X1910" i="5"/>
  <c r="F1911" i="5"/>
  <c r="J1911" i="5"/>
  <c r="H1911" i="5"/>
  <c r="I1911" i="5"/>
  <c r="R1911" i="5"/>
  <c r="G1911" i="5"/>
  <c r="E1911" i="5"/>
  <c r="X1911" i="5"/>
  <c r="I1912" i="5"/>
  <c r="J1912" i="5"/>
  <c r="F1912" i="5"/>
  <c r="R1912" i="5"/>
  <c r="H1912" i="5"/>
  <c r="G1912" i="5"/>
  <c r="E1912" i="5"/>
  <c r="X1912" i="5"/>
  <c r="I1913" i="5"/>
  <c r="R1913" i="5"/>
  <c r="F1913" i="5"/>
  <c r="G1913" i="5"/>
  <c r="H1913" i="5"/>
  <c r="J1913" i="5"/>
  <c r="E1913" i="5"/>
  <c r="X1913" i="5"/>
  <c r="G1914" i="5"/>
  <c r="R1914" i="5"/>
  <c r="I1914" i="5"/>
  <c r="F1914" i="5"/>
  <c r="H1914" i="5"/>
  <c r="J1914" i="5"/>
  <c r="E1914" i="5"/>
  <c r="X1914" i="5"/>
  <c r="J1921" i="5"/>
  <c r="I1921" i="5"/>
  <c r="H1921" i="5"/>
  <c r="F1921" i="5"/>
  <c r="R1921" i="5"/>
  <c r="E1921" i="5"/>
  <c r="X1921" i="5"/>
  <c r="J1922" i="5"/>
  <c r="H1922" i="5"/>
  <c r="R1922" i="5"/>
  <c r="F1922" i="5"/>
  <c r="I1922" i="5"/>
  <c r="G1922" i="5"/>
  <c r="E1922" i="5"/>
  <c r="X1922" i="5"/>
  <c r="F1928" i="5"/>
  <c r="R1928" i="5"/>
  <c r="J1928" i="5"/>
  <c r="G1928" i="5"/>
  <c r="I1928" i="5"/>
  <c r="H1928" i="5"/>
  <c r="E1928" i="5"/>
  <c r="X1928" i="5"/>
  <c r="F1929" i="5"/>
  <c r="J1929" i="5"/>
  <c r="G1929" i="5"/>
  <c r="H1929" i="5"/>
  <c r="I1929" i="5"/>
  <c r="R1929" i="5"/>
  <c r="E1929" i="5"/>
  <c r="X1929" i="5"/>
  <c r="J1930" i="5"/>
  <c r="I1930" i="5"/>
  <c r="G1930" i="5"/>
  <c r="H1930" i="5"/>
  <c r="F1930" i="5"/>
  <c r="R1930" i="5"/>
  <c r="E1930" i="5"/>
  <c r="X1930" i="5"/>
  <c r="F1931" i="5"/>
  <c r="R1931" i="5"/>
  <c r="G1931" i="5"/>
  <c r="I1931" i="5"/>
  <c r="J1931" i="5"/>
  <c r="H1931" i="5"/>
  <c r="E1931" i="5"/>
  <c r="X1931" i="5"/>
  <c r="R1932" i="5"/>
  <c r="G1932" i="5"/>
  <c r="I1932" i="5"/>
  <c r="H1932" i="5"/>
  <c r="F1932" i="5"/>
  <c r="J1932" i="5"/>
  <c r="E1932" i="5"/>
  <c r="X1932" i="5"/>
  <c r="I1933" i="5"/>
  <c r="R1933" i="5"/>
  <c r="J1933" i="5"/>
  <c r="F1933" i="5"/>
  <c r="H1933" i="5"/>
  <c r="G1933" i="5"/>
  <c r="E1933" i="5"/>
  <c r="X1933" i="5"/>
  <c r="H1934" i="5"/>
  <c r="J1934" i="5"/>
  <c r="R1934" i="5"/>
  <c r="F1934" i="5"/>
  <c r="I1934" i="5"/>
  <c r="E1934" i="5"/>
  <c r="X1934" i="5"/>
  <c r="J1935" i="5"/>
  <c r="I1935" i="5"/>
  <c r="R1935" i="5"/>
  <c r="G1935" i="5"/>
  <c r="F1935" i="5"/>
  <c r="H1935" i="5"/>
  <c r="E1935" i="5"/>
  <c r="X1935" i="5"/>
  <c r="I1936" i="5"/>
  <c r="G1936" i="5"/>
  <c r="J1936" i="5"/>
  <c r="H1936" i="5"/>
  <c r="F1936" i="5"/>
  <c r="R1936" i="5"/>
  <c r="E1936" i="5"/>
  <c r="X1936" i="5"/>
  <c r="I1937" i="5"/>
  <c r="F1937" i="5"/>
  <c r="G1937" i="5"/>
  <c r="H1937" i="5"/>
  <c r="R1937" i="5"/>
  <c r="J1937" i="5"/>
  <c r="E1937" i="5"/>
  <c r="X1937" i="5"/>
  <c r="J1938" i="5"/>
  <c r="I1938" i="5"/>
  <c r="R1938" i="5"/>
  <c r="F1938" i="5"/>
  <c r="H1938" i="5"/>
  <c r="G1938" i="5"/>
  <c r="E1938" i="5"/>
  <c r="X1938" i="5"/>
  <c r="I1939" i="5"/>
  <c r="J1939" i="5"/>
  <c r="F1939" i="5"/>
  <c r="R1939" i="5"/>
  <c r="G1939" i="5"/>
  <c r="H1939" i="5"/>
  <c r="E1939" i="5"/>
  <c r="X1939" i="5"/>
  <c r="G1940" i="5"/>
  <c r="I1940" i="5"/>
  <c r="J1940" i="5"/>
  <c r="R1940" i="5"/>
  <c r="F1940" i="5"/>
  <c r="H1940" i="5"/>
  <c r="E1940" i="5"/>
  <c r="X1940" i="5"/>
  <c r="R1941" i="5"/>
  <c r="I1941" i="5"/>
  <c r="G1941" i="5"/>
  <c r="F1941" i="5"/>
  <c r="H1941" i="5"/>
  <c r="J1941" i="5"/>
  <c r="E1941" i="5"/>
  <c r="X1941" i="5"/>
  <c r="J1942" i="5"/>
  <c r="I1942" i="5"/>
  <c r="F1942" i="5"/>
  <c r="R1942" i="5"/>
  <c r="H1942" i="5"/>
  <c r="E1942" i="5"/>
  <c r="X1942" i="5"/>
  <c r="R1943" i="5"/>
  <c r="I1943" i="5"/>
  <c r="H1943" i="5"/>
  <c r="J1943" i="5"/>
  <c r="F1943" i="5"/>
  <c r="G1943" i="5"/>
  <c r="E1943" i="5"/>
  <c r="X1943" i="5"/>
  <c r="G1944" i="5"/>
  <c r="H1944" i="5"/>
  <c r="R1944" i="5"/>
  <c r="I1944" i="5"/>
  <c r="J1944" i="5"/>
  <c r="F1944" i="5"/>
  <c r="E1944" i="5"/>
  <c r="X1944" i="5"/>
  <c r="J1945" i="5"/>
  <c r="G1945" i="5"/>
  <c r="F1945" i="5"/>
  <c r="I1945" i="5"/>
  <c r="H1945" i="5"/>
  <c r="R1945" i="5"/>
  <c r="E1945" i="5"/>
  <c r="X1945" i="5"/>
  <c r="F1946" i="5"/>
  <c r="I1946" i="5"/>
  <c r="J1946" i="5"/>
  <c r="H1946" i="5"/>
  <c r="G1946" i="5"/>
  <c r="R1946" i="5"/>
  <c r="E1946" i="5"/>
  <c r="X1946" i="5"/>
  <c r="I1947" i="5"/>
  <c r="F1947" i="5"/>
  <c r="G1947" i="5"/>
  <c r="R1947" i="5"/>
  <c r="J1947" i="5"/>
  <c r="H1947" i="5"/>
  <c r="E1947" i="5"/>
  <c r="X1947" i="5"/>
  <c r="R1948" i="5"/>
  <c r="F1948" i="5"/>
  <c r="G1948" i="5"/>
  <c r="I1948" i="5"/>
  <c r="H1948" i="5"/>
  <c r="J1948" i="5"/>
  <c r="E1948" i="5"/>
  <c r="X1948" i="5"/>
  <c r="G1949" i="5"/>
  <c r="R1949" i="5"/>
  <c r="H1949" i="5"/>
  <c r="F1949" i="5"/>
  <c r="J1949" i="5"/>
  <c r="I1949" i="5"/>
  <c r="E1949" i="5"/>
  <c r="X1949" i="5"/>
  <c r="I1950" i="5"/>
  <c r="F1950" i="5"/>
  <c r="J1950" i="5"/>
  <c r="H1950" i="5"/>
  <c r="R1950" i="5"/>
  <c r="G1950" i="5"/>
  <c r="E1950" i="5"/>
  <c r="X1950" i="5"/>
  <c r="I1951" i="5"/>
  <c r="J1951" i="5"/>
  <c r="R1951" i="5"/>
  <c r="G1951" i="5"/>
  <c r="H1951" i="5"/>
  <c r="F1951" i="5"/>
  <c r="E1951" i="5"/>
  <c r="X1951" i="5"/>
  <c r="G1952" i="5"/>
  <c r="H1952" i="5"/>
  <c r="I1952" i="5"/>
  <c r="R1952" i="5"/>
  <c r="F1952" i="5"/>
  <c r="J1952" i="5"/>
  <c r="E1952" i="5"/>
  <c r="X1952" i="5"/>
  <c r="J1953" i="5"/>
  <c r="H1953" i="5"/>
  <c r="R1953" i="5"/>
  <c r="I1953" i="5"/>
  <c r="G1953" i="5"/>
  <c r="F1953" i="5"/>
  <c r="E1953" i="5"/>
  <c r="X1953" i="5"/>
  <c r="R1954" i="5"/>
  <c r="J1954" i="5"/>
  <c r="I1954" i="5"/>
  <c r="G1954" i="5"/>
  <c r="F1954" i="5"/>
  <c r="H1954" i="5"/>
  <c r="E1954" i="5"/>
  <c r="X1954" i="5"/>
  <c r="J1956" i="5"/>
  <c r="H1956" i="5"/>
  <c r="R1956" i="5"/>
  <c r="G1956" i="5"/>
  <c r="I1956" i="5"/>
  <c r="F1956" i="5"/>
  <c r="E1956" i="5"/>
  <c r="X1956" i="5"/>
  <c r="F1957" i="5"/>
  <c r="I1957" i="5"/>
  <c r="H1957" i="5"/>
  <c r="R1957" i="5"/>
  <c r="J1957" i="5"/>
  <c r="G1957" i="5"/>
  <c r="E1957" i="5"/>
  <c r="X1957" i="5"/>
  <c r="I1958" i="5"/>
  <c r="J1958" i="5"/>
  <c r="F1958" i="5"/>
  <c r="R1958" i="5"/>
  <c r="H1958" i="5"/>
  <c r="E1958" i="5"/>
  <c r="X1958" i="5"/>
  <c r="I1959" i="5"/>
  <c r="J1959" i="5"/>
  <c r="F1959" i="5"/>
  <c r="G1959" i="5"/>
  <c r="H1959" i="5"/>
  <c r="R1959" i="5"/>
  <c r="E1959" i="5"/>
  <c r="X1959" i="5"/>
  <c r="H1960" i="5"/>
  <c r="R1960" i="5"/>
  <c r="I1960" i="5"/>
  <c r="F1960" i="5"/>
  <c r="J1960" i="5"/>
  <c r="G1960" i="5"/>
  <c r="E1960" i="5"/>
  <c r="X1960" i="5"/>
  <c r="R1961" i="5"/>
  <c r="H1961" i="5"/>
  <c r="J1961" i="5"/>
  <c r="G1961" i="5"/>
  <c r="F1961" i="5"/>
  <c r="I1961" i="5"/>
  <c r="E1961" i="5"/>
  <c r="X1961" i="5"/>
  <c r="R1964" i="5"/>
  <c r="I1964" i="5"/>
  <c r="G1964" i="5"/>
  <c r="J1964" i="5"/>
  <c r="F1964" i="5"/>
  <c r="H1964" i="5"/>
  <c r="E1964" i="5"/>
  <c r="X1964" i="5"/>
  <c r="J1965" i="5"/>
  <c r="H1965" i="5"/>
  <c r="R1965" i="5"/>
  <c r="G1965" i="5"/>
  <c r="I1965" i="5"/>
  <c r="F1965" i="5"/>
  <c r="E1965" i="5"/>
  <c r="X1965" i="5"/>
  <c r="G1966" i="5"/>
  <c r="H1966" i="5"/>
  <c r="I1966" i="5"/>
  <c r="R1966" i="5"/>
  <c r="J1966" i="5"/>
  <c r="F1966" i="5"/>
  <c r="E1966" i="5"/>
  <c r="X1966" i="5"/>
  <c r="J1967" i="5"/>
  <c r="R1967" i="5"/>
  <c r="H1967" i="5"/>
  <c r="G1967" i="5"/>
  <c r="F1967" i="5"/>
  <c r="I1967" i="5"/>
  <c r="E1967" i="5"/>
  <c r="X1967" i="5"/>
  <c r="G1968" i="5"/>
  <c r="R1968" i="5"/>
  <c r="F1968" i="5"/>
  <c r="H1968" i="5"/>
  <c r="J1968" i="5"/>
  <c r="I1968" i="5"/>
  <c r="E1968" i="5"/>
  <c r="X1968" i="5"/>
  <c r="H1969" i="5"/>
  <c r="J1969" i="5"/>
  <c r="I1969" i="5"/>
  <c r="G1969" i="5"/>
  <c r="R1969" i="5"/>
  <c r="F1969" i="5"/>
  <c r="E1969" i="5"/>
  <c r="X1969" i="5"/>
  <c r="F1974" i="5"/>
  <c r="R1974" i="5"/>
  <c r="G1974" i="5"/>
  <c r="I1974" i="5"/>
  <c r="H1974" i="5"/>
  <c r="J1974" i="5"/>
  <c r="E1974" i="5"/>
  <c r="X1974" i="5"/>
  <c r="F1975" i="5"/>
  <c r="I1975" i="5"/>
  <c r="J1975" i="5"/>
  <c r="G1975" i="5"/>
  <c r="H1975" i="5"/>
  <c r="R1975" i="5"/>
  <c r="E1975" i="5"/>
  <c r="X1975" i="5"/>
  <c r="I1976" i="5"/>
  <c r="F1976" i="5"/>
  <c r="G1976" i="5"/>
  <c r="H1976" i="5"/>
  <c r="J1976" i="5"/>
  <c r="R1976" i="5"/>
  <c r="E1976" i="5"/>
  <c r="X1976" i="5"/>
  <c r="R1977" i="5"/>
  <c r="G1977" i="5"/>
  <c r="J1977" i="5"/>
  <c r="I1977" i="5"/>
  <c r="F1977" i="5"/>
  <c r="H1977" i="5"/>
  <c r="E1977" i="5"/>
  <c r="X1977" i="5"/>
  <c r="J1985" i="5"/>
  <c r="I1985" i="5"/>
  <c r="F1985" i="5"/>
  <c r="R1985" i="5"/>
  <c r="H1985" i="5"/>
  <c r="G1985" i="5"/>
  <c r="E1985" i="5"/>
  <c r="X1985" i="5"/>
  <c r="F1986" i="5"/>
  <c r="J1986" i="5"/>
  <c r="I1986" i="5"/>
  <c r="H1986" i="5"/>
  <c r="G1986" i="5"/>
  <c r="R1986" i="5"/>
  <c r="E1986" i="5"/>
  <c r="X1986" i="5"/>
  <c r="F1987" i="5"/>
  <c r="R1987" i="5"/>
  <c r="H1987" i="5"/>
  <c r="G1987" i="5"/>
  <c r="I1987" i="5"/>
  <c r="J1987" i="5"/>
  <c r="E1987" i="5"/>
  <c r="X1987" i="5"/>
  <c r="H1992" i="5"/>
  <c r="R1992" i="5"/>
  <c r="I1992" i="5"/>
  <c r="J1992" i="5"/>
  <c r="G1992" i="5"/>
  <c r="F1992" i="5"/>
  <c r="E1992" i="5"/>
  <c r="X1992" i="5"/>
  <c r="H1993" i="5"/>
  <c r="R1993" i="5"/>
  <c r="F1993" i="5"/>
  <c r="J1993" i="5"/>
  <c r="I1993" i="5"/>
  <c r="E1993" i="5"/>
  <c r="X1993" i="5"/>
  <c r="G1994" i="5"/>
  <c r="H1994" i="5"/>
  <c r="F1994" i="5"/>
  <c r="I1994" i="5"/>
  <c r="R1994" i="5"/>
  <c r="J1994" i="5"/>
  <c r="E1994" i="5"/>
  <c r="X1994" i="5"/>
  <c r="F1995" i="5"/>
  <c r="H1995" i="5"/>
  <c r="R1995" i="5"/>
  <c r="G1995" i="5"/>
  <c r="I1995" i="5"/>
  <c r="J1995" i="5"/>
  <c r="E1995" i="5"/>
  <c r="X1995" i="5"/>
  <c r="I1996" i="5"/>
  <c r="H1996" i="5"/>
  <c r="R1996" i="5"/>
  <c r="F1996" i="5"/>
  <c r="J1996" i="5"/>
  <c r="G1996" i="5"/>
  <c r="E1996" i="5"/>
  <c r="X1996" i="5"/>
  <c r="R1997" i="5"/>
  <c r="I1997" i="5"/>
  <c r="F1997" i="5"/>
  <c r="G1997" i="5"/>
  <c r="H1997" i="5"/>
  <c r="J1997" i="5"/>
  <c r="E1997" i="5"/>
  <c r="X1997" i="5"/>
  <c r="H1998" i="5"/>
  <c r="G1998" i="5"/>
  <c r="R1998" i="5"/>
  <c r="J1998" i="5"/>
  <c r="F1998" i="5"/>
  <c r="I1998" i="5"/>
  <c r="E1998" i="5"/>
  <c r="X1998" i="5"/>
  <c r="H1999" i="5"/>
  <c r="I1999" i="5"/>
  <c r="J1999" i="5"/>
  <c r="R1999" i="5"/>
  <c r="F1999" i="5"/>
  <c r="G1999" i="5"/>
  <c r="E1999" i="5"/>
  <c r="X1999" i="5"/>
  <c r="F2000" i="5"/>
  <c r="H2000" i="5"/>
  <c r="I2000" i="5"/>
  <c r="R2000" i="5"/>
  <c r="J2000" i="5"/>
  <c r="G2000" i="5"/>
  <c r="E2000" i="5"/>
  <c r="X2000" i="5"/>
  <c r="J2001" i="5"/>
  <c r="F2001" i="5"/>
  <c r="H2001" i="5"/>
  <c r="I2001" i="5"/>
  <c r="R2001" i="5"/>
  <c r="E2001" i="5"/>
  <c r="X2001" i="5"/>
  <c r="H2002" i="5"/>
  <c r="G2002" i="5"/>
  <c r="F2002" i="5"/>
  <c r="J2002" i="5"/>
  <c r="R2002" i="5"/>
  <c r="I2002" i="5"/>
  <c r="E2002" i="5"/>
  <c r="X2002" i="5"/>
  <c r="I2003" i="5"/>
  <c r="H2003" i="5"/>
  <c r="G2003" i="5"/>
  <c r="R2003" i="5"/>
  <c r="F2003" i="5"/>
  <c r="J2003" i="5"/>
  <c r="E2003" i="5"/>
  <c r="X2003" i="5"/>
  <c r="J2004" i="5"/>
  <c r="H2004" i="5"/>
  <c r="G2004" i="5"/>
  <c r="I2004" i="5"/>
  <c r="F2004" i="5"/>
  <c r="R2004" i="5"/>
  <c r="E2004" i="5"/>
  <c r="X2004" i="5"/>
  <c r="I2005" i="5"/>
  <c r="F2005" i="5"/>
  <c r="R2005" i="5"/>
  <c r="G2005" i="5"/>
  <c r="H2005" i="5"/>
  <c r="J2005" i="5"/>
  <c r="E2005" i="5"/>
  <c r="X2005" i="5"/>
  <c r="I2006" i="5"/>
  <c r="H2006" i="5"/>
  <c r="R2006" i="5"/>
  <c r="F2006" i="5"/>
  <c r="J2006" i="5"/>
  <c r="G2006" i="5"/>
  <c r="E2006" i="5"/>
  <c r="X2006" i="5"/>
  <c r="R2007" i="5"/>
  <c r="G2007" i="5"/>
  <c r="I2007" i="5"/>
  <c r="J2007" i="5"/>
  <c r="H2007" i="5"/>
  <c r="F2007" i="5"/>
  <c r="E2007" i="5"/>
  <c r="X2007" i="5"/>
  <c r="H2010" i="5"/>
  <c r="G2010" i="5"/>
  <c r="J2010" i="5"/>
  <c r="R2010" i="5"/>
  <c r="I2010" i="5"/>
  <c r="F2010" i="5"/>
  <c r="E2010" i="5"/>
  <c r="X2010" i="5"/>
  <c r="F2011" i="5"/>
  <c r="I2011" i="5"/>
  <c r="R2011" i="5"/>
  <c r="G2011" i="5"/>
  <c r="J2011" i="5"/>
  <c r="H2011" i="5"/>
  <c r="E2011" i="5"/>
  <c r="X2011" i="5"/>
  <c r="G2012" i="5"/>
  <c r="J2012" i="5"/>
  <c r="R2012" i="5"/>
  <c r="H2012" i="5"/>
  <c r="F2012" i="5"/>
  <c r="I2012" i="5"/>
  <c r="E2012" i="5"/>
  <c r="X2012" i="5"/>
  <c r="I2013" i="5"/>
  <c r="G2013" i="5"/>
  <c r="J2013" i="5"/>
  <c r="R2013" i="5"/>
  <c r="F2013" i="5"/>
  <c r="H2013" i="5"/>
  <c r="E2013" i="5"/>
  <c r="X2013" i="5"/>
  <c r="H2014" i="5"/>
  <c r="J2014" i="5"/>
  <c r="I2014" i="5"/>
  <c r="R2014" i="5"/>
  <c r="F2014" i="5"/>
  <c r="E2014" i="5"/>
  <c r="X2014" i="5"/>
  <c r="H2015" i="5"/>
  <c r="R2015" i="5"/>
  <c r="G2015" i="5"/>
  <c r="J2015" i="5"/>
  <c r="I2015" i="5"/>
  <c r="F2015" i="5"/>
  <c r="E2015" i="5"/>
  <c r="X2015" i="5"/>
  <c r="R2016" i="5"/>
  <c r="H2016" i="5"/>
  <c r="F2016" i="5"/>
  <c r="I2016" i="5"/>
  <c r="J2016" i="5"/>
  <c r="G2016" i="5"/>
  <c r="E2016" i="5"/>
  <c r="X2016" i="5"/>
  <c r="G2017" i="5"/>
  <c r="F2017" i="5"/>
  <c r="H2017" i="5"/>
  <c r="I2017" i="5"/>
  <c r="J2017" i="5"/>
  <c r="R2017" i="5"/>
  <c r="E2017" i="5"/>
  <c r="X2017" i="5"/>
  <c r="R2018" i="5"/>
  <c r="J2018" i="5"/>
  <c r="I2018" i="5"/>
  <c r="H2018" i="5"/>
  <c r="G2018" i="5"/>
  <c r="F2018" i="5"/>
  <c r="E2018" i="5"/>
  <c r="X2018" i="5"/>
  <c r="H2019" i="5"/>
  <c r="G2019" i="5"/>
  <c r="I2019" i="5"/>
  <c r="R2019" i="5"/>
  <c r="F2019" i="5"/>
  <c r="J2019" i="5"/>
  <c r="E2019" i="5"/>
  <c r="X2019" i="5"/>
  <c r="F2020" i="5"/>
  <c r="H2020" i="5"/>
  <c r="I2020" i="5"/>
  <c r="G2020" i="5"/>
  <c r="R2020" i="5"/>
  <c r="J2020" i="5"/>
  <c r="E2020" i="5"/>
  <c r="X2020" i="5"/>
  <c r="R2021" i="5"/>
  <c r="H2021" i="5"/>
  <c r="G2021" i="5"/>
  <c r="F2021" i="5"/>
  <c r="J2021" i="5"/>
  <c r="I2021" i="5"/>
  <c r="E2021" i="5"/>
  <c r="X2021" i="5"/>
  <c r="R2022" i="5"/>
  <c r="F2022" i="5"/>
  <c r="H2022" i="5"/>
  <c r="J2022" i="5"/>
  <c r="I2022" i="5"/>
  <c r="E2022" i="5"/>
  <c r="X2022" i="5"/>
  <c r="H2023" i="5"/>
  <c r="I2023" i="5"/>
  <c r="G2023" i="5"/>
  <c r="J2023" i="5"/>
  <c r="R2023" i="5"/>
  <c r="F2023" i="5"/>
  <c r="E2023" i="5"/>
  <c r="X2023" i="5"/>
  <c r="F2024" i="5"/>
  <c r="R2024" i="5"/>
  <c r="H2024" i="5"/>
  <c r="I2024" i="5"/>
  <c r="J2024" i="5"/>
  <c r="G2024" i="5"/>
  <c r="E2024" i="5"/>
  <c r="X2024" i="5"/>
  <c r="F2025" i="5"/>
  <c r="G2025" i="5"/>
  <c r="I2025" i="5"/>
  <c r="H2025" i="5"/>
  <c r="J2025" i="5"/>
  <c r="R2025" i="5"/>
  <c r="E2025" i="5"/>
  <c r="X2025" i="5"/>
  <c r="R2026" i="5"/>
  <c r="H2026" i="5"/>
  <c r="F2026" i="5"/>
  <c r="I2026" i="5"/>
  <c r="G2026" i="5"/>
  <c r="J2026" i="5"/>
  <c r="E2026" i="5"/>
  <c r="X2026" i="5"/>
  <c r="G2027" i="5"/>
  <c r="F2027" i="5"/>
  <c r="J2027" i="5"/>
  <c r="H2027" i="5"/>
  <c r="I2027" i="5"/>
  <c r="R2027" i="5"/>
  <c r="E2027" i="5"/>
  <c r="X2027" i="5"/>
  <c r="H2028" i="5"/>
  <c r="F2028" i="5"/>
  <c r="I2028" i="5"/>
  <c r="J2028" i="5"/>
  <c r="G2028" i="5"/>
  <c r="R2028" i="5"/>
  <c r="E2028" i="5"/>
  <c r="X2028" i="5"/>
  <c r="J2029" i="5"/>
  <c r="I2029" i="5"/>
  <c r="F2029" i="5"/>
  <c r="R2029" i="5"/>
  <c r="H2029" i="5"/>
  <c r="G2029" i="5"/>
  <c r="E2029" i="5"/>
  <c r="X2029" i="5"/>
  <c r="F2030" i="5"/>
  <c r="R2030" i="5"/>
  <c r="I2030" i="5"/>
  <c r="J2030" i="5"/>
  <c r="H2030" i="5"/>
  <c r="E2030" i="5"/>
  <c r="X2030" i="5"/>
  <c r="H2031" i="5"/>
  <c r="G2031" i="5"/>
  <c r="R2031" i="5"/>
  <c r="I2031" i="5"/>
  <c r="J2031" i="5"/>
  <c r="F2031" i="5"/>
  <c r="E2031" i="5"/>
  <c r="X2031" i="5"/>
  <c r="G2032" i="5"/>
  <c r="I2032" i="5"/>
  <c r="J2032" i="5"/>
  <c r="F2032" i="5"/>
  <c r="H2032" i="5"/>
  <c r="R2032" i="5"/>
  <c r="E2032" i="5"/>
  <c r="X2032" i="5"/>
  <c r="J2033" i="5"/>
  <c r="H2033" i="5"/>
  <c r="R2033" i="5"/>
  <c r="I2033" i="5"/>
  <c r="F2033" i="5"/>
  <c r="G2033" i="5"/>
  <c r="E2033" i="5"/>
  <c r="X2033" i="5"/>
  <c r="J2034" i="5"/>
  <c r="R2034" i="5"/>
  <c r="H2034" i="5"/>
  <c r="I2034" i="5"/>
  <c r="F2034" i="5"/>
  <c r="G2034" i="5"/>
  <c r="E2034" i="5"/>
  <c r="X2034" i="5"/>
  <c r="H2035" i="5"/>
  <c r="G2035" i="5"/>
  <c r="J2035" i="5"/>
  <c r="R2035" i="5"/>
  <c r="I2035" i="5"/>
  <c r="F2035" i="5"/>
  <c r="E2035" i="5"/>
  <c r="X2035" i="5"/>
  <c r="J2036" i="5"/>
  <c r="I2036" i="5"/>
  <c r="G2036" i="5"/>
  <c r="H2036" i="5"/>
  <c r="F2036" i="5"/>
  <c r="R2036" i="5"/>
  <c r="E2036" i="5"/>
  <c r="X2036" i="5"/>
  <c r="R2037" i="5"/>
  <c r="J2037" i="5"/>
  <c r="H2037" i="5"/>
  <c r="I2037" i="5"/>
  <c r="F2037" i="5"/>
  <c r="G2037" i="5"/>
  <c r="E2037" i="5"/>
  <c r="X2037" i="5"/>
  <c r="I2038" i="5"/>
  <c r="J2038" i="5"/>
  <c r="F2038" i="5"/>
  <c r="R2038" i="5"/>
  <c r="H2038" i="5"/>
  <c r="E2038" i="5"/>
  <c r="X2038" i="5"/>
  <c r="J2039" i="5"/>
  <c r="H2039" i="5"/>
  <c r="G2039" i="5"/>
  <c r="R2039" i="5"/>
  <c r="F2039" i="5"/>
  <c r="I2039" i="5"/>
  <c r="E2039" i="5"/>
  <c r="X2039" i="5"/>
  <c r="J2040" i="5"/>
  <c r="I2040" i="5"/>
  <c r="H2040" i="5"/>
  <c r="G2040" i="5"/>
  <c r="R2040" i="5"/>
  <c r="F2040" i="5"/>
  <c r="E2040" i="5"/>
  <c r="X2040" i="5"/>
  <c r="J2041" i="5"/>
  <c r="H2041" i="5"/>
  <c r="G2041" i="5"/>
  <c r="R2041" i="5"/>
  <c r="F2041" i="5"/>
  <c r="I2041" i="5"/>
  <c r="E2041" i="5"/>
  <c r="X2041" i="5"/>
  <c r="F2042" i="5"/>
  <c r="J2042" i="5"/>
  <c r="R2042" i="5"/>
  <c r="G2042" i="5"/>
  <c r="H2042" i="5"/>
  <c r="I2042" i="5"/>
  <c r="E2042" i="5"/>
  <c r="X2042" i="5"/>
  <c r="F2043" i="5"/>
  <c r="G2043" i="5"/>
  <c r="H2043" i="5"/>
  <c r="J2043" i="5"/>
  <c r="I2043" i="5"/>
  <c r="R2043" i="5"/>
  <c r="E2043" i="5"/>
  <c r="X2043" i="5"/>
  <c r="F2044" i="5"/>
  <c r="I2044" i="5"/>
  <c r="H2044" i="5"/>
  <c r="R2044" i="5"/>
  <c r="G2044" i="5"/>
  <c r="J2044" i="5"/>
  <c r="E2044" i="5"/>
  <c r="X2044" i="5"/>
  <c r="I2073" i="5"/>
  <c r="J2073" i="5"/>
  <c r="G2073" i="5"/>
  <c r="H2073" i="5"/>
  <c r="F2073" i="5"/>
  <c r="R2073" i="5"/>
  <c r="E2073" i="5"/>
  <c r="X2073" i="5"/>
  <c r="F2074" i="5"/>
  <c r="G2074" i="5"/>
  <c r="I2074" i="5"/>
  <c r="H2074" i="5"/>
  <c r="R2074" i="5"/>
  <c r="J2074" i="5"/>
  <c r="E2074" i="5"/>
  <c r="X2074" i="5"/>
  <c r="R2075" i="5"/>
  <c r="J2075" i="5"/>
  <c r="I2075" i="5"/>
  <c r="H2075" i="5"/>
  <c r="G2075" i="5"/>
  <c r="F2075" i="5"/>
  <c r="E2075" i="5"/>
  <c r="X2075" i="5"/>
  <c r="J2076" i="5"/>
  <c r="F2076" i="5"/>
  <c r="G2076" i="5"/>
  <c r="I2076" i="5"/>
  <c r="H2076" i="5"/>
  <c r="R2076" i="5"/>
  <c r="E2076" i="5"/>
  <c r="X2076" i="5"/>
  <c r="I2077" i="5"/>
  <c r="R2077" i="5"/>
  <c r="G2077" i="5"/>
  <c r="H2077" i="5"/>
  <c r="F2077" i="5"/>
  <c r="J2077" i="5"/>
  <c r="E2077" i="5"/>
  <c r="X2077" i="5"/>
  <c r="G2078" i="5"/>
  <c r="J2078" i="5"/>
  <c r="R2078" i="5"/>
  <c r="I2078" i="5"/>
  <c r="H2078" i="5"/>
  <c r="F2078" i="5"/>
  <c r="E2078" i="5"/>
  <c r="X2078" i="5"/>
  <c r="G2079" i="5"/>
  <c r="I2079" i="5"/>
  <c r="R2079" i="5"/>
  <c r="H2079" i="5"/>
  <c r="J2079" i="5"/>
  <c r="F2079" i="5"/>
  <c r="E2079" i="5"/>
  <c r="X2079" i="5"/>
  <c r="G2080" i="5"/>
  <c r="F2080" i="5"/>
  <c r="J2080" i="5"/>
  <c r="H2080" i="5"/>
  <c r="R2080" i="5"/>
  <c r="I2080" i="5"/>
  <c r="E2080" i="5"/>
  <c r="X2080" i="5"/>
  <c r="J2081" i="5"/>
  <c r="R2081" i="5"/>
  <c r="H2081" i="5"/>
  <c r="F2081" i="5"/>
  <c r="I2081" i="5"/>
  <c r="G2081" i="5"/>
  <c r="E2081" i="5"/>
  <c r="X2081" i="5"/>
  <c r="H2082" i="5"/>
  <c r="J2082" i="5"/>
  <c r="R2082" i="5"/>
  <c r="F2082" i="5"/>
  <c r="G2082" i="5"/>
  <c r="I2082" i="5"/>
  <c r="E2082" i="5"/>
  <c r="X2082" i="5"/>
  <c r="R2084" i="5"/>
  <c r="I2084" i="5"/>
  <c r="J2084" i="5"/>
  <c r="H2084" i="5"/>
  <c r="F2084" i="5"/>
  <c r="G2084" i="5"/>
  <c r="E2084" i="5"/>
  <c r="X2084" i="5"/>
  <c r="F2085" i="5"/>
  <c r="G2085" i="5"/>
  <c r="I2085" i="5"/>
  <c r="H2085" i="5"/>
  <c r="R2085" i="5"/>
  <c r="J2085" i="5"/>
  <c r="E2085" i="5"/>
  <c r="X2085" i="5"/>
  <c r="F2086" i="5"/>
  <c r="I2086" i="5"/>
  <c r="R2086" i="5"/>
  <c r="H2086" i="5"/>
  <c r="J2086" i="5"/>
  <c r="E2086" i="5"/>
  <c r="X2086" i="5"/>
  <c r="G2087" i="5"/>
  <c r="H2087" i="5"/>
  <c r="J2087" i="5"/>
  <c r="R2087" i="5"/>
  <c r="F2087" i="5"/>
  <c r="I2087" i="5"/>
  <c r="E2087" i="5"/>
  <c r="X2087" i="5"/>
  <c r="H2088" i="5"/>
  <c r="J2088" i="5"/>
  <c r="R2088" i="5"/>
  <c r="G2088" i="5"/>
  <c r="I2088" i="5"/>
  <c r="F2088" i="5"/>
  <c r="E2088" i="5"/>
  <c r="X2088" i="5"/>
  <c r="H2089" i="5"/>
  <c r="J2089" i="5"/>
  <c r="G2089" i="5"/>
  <c r="I2089" i="5"/>
  <c r="R2089" i="5"/>
  <c r="F2089" i="5"/>
  <c r="E2089" i="5"/>
  <c r="X2089" i="5"/>
  <c r="J2090" i="5"/>
  <c r="H2090" i="5"/>
  <c r="R2090" i="5"/>
  <c r="F2090" i="5"/>
  <c r="G2090" i="5"/>
  <c r="I2090" i="5"/>
  <c r="E2090" i="5"/>
  <c r="X2090" i="5"/>
  <c r="H2091" i="5"/>
  <c r="J2091" i="5"/>
  <c r="G2091" i="5"/>
  <c r="I2091" i="5"/>
  <c r="R2091" i="5"/>
  <c r="F2091" i="5"/>
  <c r="E2091" i="5"/>
  <c r="X2091" i="5"/>
  <c r="J2092" i="5"/>
  <c r="I2092" i="5"/>
  <c r="F2092" i="5"/>
  <c r="G2092" i="5"/>
  <c r="H2092" i="5"/>
  <c r="R2092" i="5"/>
  <c r="E2092" i="5"/>
  <c r="X2092" i="5"/>
  <c r="G2093" i="5"/>
  <c r="J2093" i="5"/>
  <c r="F2093" i="5"/>
  <c r="H2093" i="5"/>
  <c r="R2093" i="5"/>
  <c r="I2093" i="5"/>
  <c r="E2093" i="5"/>
  <c r="X2093" i="5"/>
  <c r="G2094" i="5"/>
  <c r="F2094" i="5"/>
  <c r="I2094" i="5"/>
  <c r="J2094" i="5"/>
  <c r="R2094" i="5"/>
  <c r="H2094" i="5"/>
  <c r="E2094" i="5"/>
  <c r="X2094" i="5"/>
  <c r="R2095" i="5"/>
  <c r="F2095" i="5"/>
  <c r="G2095" i="5"/>
  <c r="J2095" i="5"/>
  <c r="I2095" i="5"/>
  <c r="H2095" i="5"/>
  <c r="E2095" i="5"/>
  <c r="X2095" i="5"/>
  <c r="H2096" i="5"/>
  <c r="F2096" i="5"/>
  <c r="G2096" i="5"/>
  <c r="R2096" i="5"/>
  <c r="J2096" i="5"/>
  <c r="I2096" i="5"/>
  <c r="E2096" i="5"/>
  <c r="X2096" i="5"/>
  <c r="I2103" i="5"/>
  <c r="F2103" i="5"/>
  <c r="H2103" i="5"/>
  <c r="R2103" i="5"/>
  <c r="J2103" i="5"/>
  <c r="G2103" i="5"/>
  <c r="E2103" i="5"/>
  <c r="X2103" i="5"/>
  <c r="H2104" i="5"/>
  <c r="G2104" i="5"/>
  <c r="R2104" i="5"/>
  <c r="I2104" i="5"/>
  <c r="J2104" i="5"/>
  <c r="F2104" i="5"/>
  <c r="E2104" i="5"/>
  <c r="X2104" i="5"/>
  <c r="G2105" i="5"/>
  <c r="R2105" i="5"/>
  <c r="J2105" i="5"/>
  <c r="H2105" i="5"/>
  <c r="F2105" i="5"/>
  <c r="I2105" i="5"/>
  <c r="E2105" i="5"/>
  <c r="X2105" i="5"/>
  <c r="I2106" i="5"/>
  <c r="R2106" i="5"/>
  <c r="F2106" i="5"/>
  <c r="J2106" i="5"/>
  <c r="G2106" i="5"/>
  <c r="H2106" i="5"/>
  <c r="E2106" i="5"/>
  <c r="X2106" i="5"/>
  <c r="G2107" i="5"/>
  <c r="F2107" i="5"/>
  <c r="R2107" i="5"/>
  <c r="H2107" i="5"/>
  <c r="I2107" i="5"/>
  <c r="J2107" i="5"/>
  <c r="E2107" i="5"/>
  <c r="X2107" i="5"/>
  <c r="I2108" i="5"/>
  <c r="H2108" i="5"/>
  <c r="R2108" i="5"/>
  <c r="J2108" i="5"/>
  <c r="G2108" i="5"/>
  <c r="F2108" i="5"/>
  <c r="E2108" i="5"/>
  <c r="X2108" i="5"/>
  <c r="I2109" i="5"/>
  <c r="H2109" i="5"/>
  <c r="R2109" i="5"/>
  <c r="J2109" i="5"/>
  <c r="F2109" i="5"/>
  <c r="G2109" i="5"/>
  <c r="E2109" i="5"/>
  <c r="X2109" i="5"/>
  <c r="F2110" i="5"/>
  <c r="J2110" i="5"/>
  <c r="R2110" i="5"/>
  <c r="I2110" i="5"/>
  <c r="H2110" i="5"/>
  <c r="E2110" i="5"/>
  <c r="X2110" i="5"/>
  <c r="H2117" i="5"/>
  <c r="I2117" i="5"/>
  <c r="F2117" i="5"/>
  <c r="J2117" i="5"/>
  <c r="R2117" i="5"/>
  <c r="G2117" i="5"/>
  <c r="E2117" i="5"/>
  <c r="X2117" i="5"/>
  <c r="F2118" i="5"/>
  <c r="R2118" i="5"/>
  <c r="I2118" i="5"/>
  <c r="G2118" i="5"/>
  <c r="H2118" i="5"/>
  <c r="J2118" i="5"/>
  <c r="E2118" i="5"/>
  <c r="X2118" i="5"/>
  <c r="F2126" i="5"/>
  <c r="I2126" i="5"/>
  <c r="G2126" i="5"/>
  <c r="J2126" i="5"/>
  <c r="H2126" i="5"/>
  <c r="R2126" i="5"/>
  <c r="E2126" i="5"/>
  <c r="X2126" i="5"/>
  <c r="H2127" i="5"/>
  <c r="I2127" i="5"/>
  <c r="G2127" i="5"/>
  <c r="J2127" i="5"/>
  <c r="R2127" i="5"/>
  <c r="F2127" i="5"/>
  <c r="E2127" i="5"/>
  <c r="X2127" i="5"/>
  <c r="H2128" i="5"/>
  <c r="I2128" i="5"/>
  <c r="R2128" i="5"/>
  <c r="G2128" i="5"/>
  <c r="J2128" i="5"/>
  <c r="F2128" i="5"/>
  <c r="E2128" i="5"/>
  <c r="X2128" i="5"/>
  <c r="I2129" i="5"/>
  <c r="G2129" i="5"/>
  <c r="J2129" i="5"/>
  <c r="F2129" i="5"/>
  <c r="H2129" i="5"/>
  <c r="R2129" i="5"/>
  <c r="E2129" i="5"/>
  <c r="X2129" i="5"/>
  <c r="I2130" i="5"/>
  <c r="R2130" i="5"/>
  <c r="H2130" i="5"/>
  <c r="G2130" i="5"/>
  <c r="J2130" i="5"/>
  <c r="F2130" i="5"/>
  <c r="E2130" i="5"/>
  <c r="X2130" i="5"/>
  <c r="G2131" i="5"/>
  <c r="R2131" i="5"/>
  <c r="I2131" i="5"/>
  <c r="F2131" i="5"/>
  <c r="J2131" i="5"/>
  <c r="H2131" i="5"/>
  <c r="E2131" i="5"/>
  <c r="X2131" i="5"/>
  <c r="R2132" i="5"/>
  <c r="F2132" i="5"/>
  <c r="G2132" i="5"/>
  <c r="J2132" i="5"/>
  <c r="H2132" i="5"/>
  <c r="I2132" i="5"/>
  <c r="E2132" i="5"/>
  <c r="X2132" i="5"/>
  <c r="G2133" i="5"/>
  <c r="R2133" i="5"/>
  <c r="F2133" i="5"/>
  <c r="I2133" i="5"/>
  <c r="J2133" i="5"/>
  <c r="H2133" i="5"/>
  <c r="E2133" i="5"/>
  <c r="X2133" i="5"/>
  <c r="J2134" i="5"/>
  <c r="I2134" i="5"/>
  <c r="H2134" i="5"/>
  <c r="G2134" i="5"/>
  <c r="F2134" i="5"/>
  <c r="R2134" i="5"/>
  <c r="E2134" i="5"/>
  <c r="X2134" i="5"/>
  <c r="R2137" i="5"/>
  <c r="J2137" i="5"/>
  <c r="F2137" i="5"/>
  <c r="H2137" i="5"/>
  <c r="I2137" i="5"/>
  <c r="G2137" i="5"/>
  <c r="E2137" i="5"/>
  <c r="X2137" i="5"/>
  <c r="I2138" i="5"/>
  <c r="J2138" i="5"/>
  <c r="R2138" i="5"/>
  <c r="G2138" i="5"/>
  <c r="F2138" i="5"/>
  <c r="H2138" i="5"/>
  <c r="E2138" i="5"/>
  <c r="X2138" i="5"/>
  <c r="R2139" i="5"/>
  <c r="I2139" i="5"/>
  <c r="H2139" i="5"/>
  <c r="G2139" i="5"/>
  <c r="F2139" i="5"/>
  <c r="J2139" i="5"/>
  <c r="E2139" i="5"/>
  <c r="X2139" i="5"/>
  <c r="I2140" i="5"/>
  <c r="H2140" i="5"/>
  <c r="R2140" i="5"/>
  <c r="F2140" i="5"/>
  <c r="G2140" i="5"/>
  <c r="J2140" i="5"/>
  <c r="E2140" i="5"/>
  <c r="X2140" i="5"/>
  <c r="F2141" i="5"/>
  <c r="J2141" i="5"/>
  <c r="I2141" i="5"/>
  <c r="R2141" i="5"/>
  <c r="H2141" i="5"/>
  <c r="G2141" i="5"/>
  <c r="E2141" i="5"/>
  <c r="X2141" i="5"/>
  <c r="I2142" i="5"/>
  <c r="J2142" i="5"/>
  <c r="H2142" i="5"/>
  <c r="F2142" i="5"/>
  <c r="R2142" i="5"/>
  <c r="G2142" i="5"/>
  <c r="E2142" i="5"/>
  <c r="X2142" i="5"/>
  <c r="R2143" i="5"/>
  <c r="F2143" i="5"/>
  <c r="H2143" i="5"/>
  <c r="I2143" i="5"/>
  <c r="J2143" i="5"/>
  <c r="E2143" i="5"/>
  <c r="X2143" i="5"/>
  <c r="R2147" i="5"/>
  <c r="I2147" i="5"/>
  <c r="J2147" i="5"/>
  <c r="G2147" i="5"/>
  <c r="F2147" i="5"/>
  <c r="H2147" i="5"/>
  <c r="E2147" i="5"/>
  <c r="X2147" i="5"/>
  <c r="I2148" i="5"/>
  <c r="J2148" i="5"/>
  <c r="R2148" i="5"/>
  <c r="F2148" i="5"/>
  <c r="G2148" i="5"/>
  <c r="H2148" i="5"/>
  <c r="E2148" i="5"/>
  <c r="X2148" i="5"/>
  <c r="F2149" i="5"/>
  <c r="I2149" i="5"/>
  <c r="G2149" i="5"/>
  <c r="H2149" i="5"/>
  <c r="J2149" i="5"/>
  <c r="R2149" i="5"/>
  <c r="E2149" i="5"/>
  <c r="X2149" i="5"/>
  <c r="J2150" i="5"/>
  <c r="I2150" i="5"/>
  <c r="F2150" i="5"/>
  <c r="R2150" i="5"/>
  <c r="H2150" i="5"/>
  <c r="E2150" i="5"/>
  <c r="X2150" i="5"/>
  <c r="R2151" i="5"/>
  <c r="G2151" i="5"/>
  <c r="F2151" i="5"/>
  <c r="H2151" i="5"/>
  <c r="I2151" i="5"/>
  <c r="J2151" i="5"/>
  <c r="E2151" i="5"/>
  <c r="X2151" i="5"/>
  <c r="I2152" i="5"/>
  <c r="G2152" i="5"/>
  <c r="H2152" i="5"/>
  <c r="F2152" i="5"/>
  <c r="J2152" i="5"/>
  <c r="R2152" i="5"/>
  <c r="E2152" i="5"/>
  <c r="X2152" i="5"/>
  <c r="F2153" i="5"/>
  <c r="R2153" i="5"/>
  <c r="I2153" i="5"/>
  <c r="J2153" i="5"/>
  <c r="G2153" i="5"/>
  <c r="H2153" i="5"/>
  <c r="E2153" i="5"/>
  <c r="X2153" i="5"/>
  <c r="F2154" i="5"/>
  <c r="H2154" i="5"/>
  <c r="J2154" i="5"/>
  <c r="R2154" i="5"/>
  <c r="I2154" i="5"/>
  <c r="G2154" i="5"/>
  <c r="E2154" i="5"/>
  <c r="X2154" i="5"/>
  <c r="I2155" i="5"/>
  <c r="R2155" i="5"/>
  <c r="G2155" i="5"/>
  <c r="J2155" i="5"/>
  <c r="F2155" i="5"/>
  <c r="H2155" i="5"/>
  <c r="E2155" i="5"/>
  <c r="X2155" i="5"/>
  <c r="I2156" i="5"/>
  <c r="H2156" i="5"/>
  <c r="G2156" i="5"/>
  <c r="R2156" i="5"/>
  <c r="J2156" i="5"/>
  <c r="F2156" i="5"/>
  <c r="E2156" i="5"/>
  <c r="X2156" i="5"/>
  <c r="H2157" i="5"/>
  <c r="G2157" i="5"/>
  <c r="F2157" i="5"/>
  <c r="R2157" i="5"/>
  <c r="J2157" i="5"/>
  <c r="I2157" i="5"/>
  <c r="E2157" i="5"/>
  <c r="X2157" i="5"/>
  <c r="I2160" i="5"/>
  <c r="H2160" i="5"/>
  <c r="J2160" i="5"/>
  <c r="R2160" i="5"/>
  <c r="F2160" i="5"/>
  <c r="G2160" i="5"/>
  <c r="E2160" i="5"/>
  <c r="X2160" i="5"/>
  <c r="F2161" i="5"/>
  <c r="G2161" i="5"/>
  <c r="I2161" i="5"/>
  <c r="H2161" i="5"/>
  <c r="J2161" i="5"/>
  <c r="R2161" i="5"/>
  <c r="E2161" i="5"/>
  <c r="X2161" i="5"/>
  <c r="G2162" i="5"/>
  <c r="J2162" i="5"/>
  <c r="F2162" i="5"/>
  <c r="I2162" i="5"/>
  <c r="H2162" i="5"/>
  <c r="R2162" i="5"/>
  <c r="E2162" i="5"/>
  <c r="X2162" i="5"/>
  <c r="F2163" i="5"/>
  <c r="J2163" i="5"/>
  <c r="R2163" i="5"/>
  <c r="H2163" i="5"/>
  <c r="G2163" i="5"/>
  <c r="I2163" i="5"/>
  <c r="E2163" i="5"/>
  <c r="X2163" i="5"/>
  <c r="R2164" i="5"/>
  <c r="I2164" i="5"/>
  <c r="J2164" i="5"/>
  <c r="H2164" i="5"/>
  <c r="F2164" i="5"/>
  <c r="G2164" i="5"/>
  <c r="E2164" i="5"/>
  <c r="X2164" i="5"/>
  <c r="F2165" i="5"/>
  <c r="G2165" i="5"/>
  <c r="J2165" i="5"/>
  <c r="I2165" i="5"/>
  <c r="H2165" i="5"/>
  <c r="R2165" i="5"/>
  <c r="E2165" i="5"/>
  <c r="X2165" i="5"/>
  <c r="I2166" i="5"/>
  <c r="H2166" i="5"/>
  <c r="G2166" i="5"/>
  <c r="J2166" i="5"/>
  <c r="F2166" i="5"/>
  <c r="R2166" i="5"/>
  <c r="E2166" i="5"/>
  <c r="X2166" i="5"/>
  <c r="I2178" i="5"/>
  <c r="G2178" i="5"/>
  <c r="H2178" i="5"/>
  <c r="J2178" i="5"/>
  <c r="F2178" i="5"/>
  <c r="R2178" i="5"/>
  <c r="E2178" i="5"/>
  <c r="X2178" i="5"/>
  <c r="I2179" i="5"/>
  <c r="J2179" i="5"/>
  <c r="H2179" i="5"/>
  <c r="R2179" i="5"/>
  <c r="F2179" i="5"/>
  <c r="G2179" i="5"/>
  <c r="E2179" i="5"/>
  <c r="X2179" i="5"/>
  <c r="G2180" i="5"/>
  <c r="F2180" i="5"/>
  <c r="H2180" i="5"/>
  <c r="J2180" i="5"/>
  <c r="R2180" i="5"/>
  <c r="I2180" i="5"/>
  <c r="E2180" i="5"/>
  <c r="X2180" i="5"/>
  <c r="R2181" i="5"/>
  <c r="I2181" i="5"/>
  <c r="F2181" i="5"/>
  <c r="H2181" i="5"/>
  <c r="G2181" i="5"/>
  <c r="J2181" i="5"/>
  <c r="E2181" i="5"/>
  <c r="X2181" i="5"/>
  <c r="I2182" i="5"/>
  <c r="H2182" i="5"/>
  <c r="J2182" i="5"/>
  <c r="F2182" i="5"/>
  <c r="R2182" i="5"/>
  <c r="G2182" i="5"/>
  <c r="E2182" i="5"/>
  <c r="X2182" i="5"/>
  <c r="I2183" i="5"/>
  <c r="G2183" i="5"/>
  <c r="F2183" i="5"/>
  <c r="H2183" i="5"/>
  <c r="R2183" i="5"/>
  <c r="J2183" i="5"/>
  <c r="E2183" i="5"/>
  <c r="X2183" i="5"/>
  <c r="F2184" i="5"/>
  <c r="J2184" i="5"/>
  <c r="H2184" i="5"/>
  <c r="R2184" i="5"/>
  <c r="I2184" i="5"/>
  <c r="G2184" i="5"/>
  <c r="E2184" i="5"/>
  <c r="X2184" i="5"/>
  <c r="J2185" i="5"/>
  <c r="G2185" i="5"/>
  <c r="I2185" i="5"/>
  <c r="R2185" i="5"/>
  <c r="F2185" i="5"/>
  <c r="H2185" i="5"/>
  <c r="E2185" i="5"/>
  <c r="X2185" i="5"/>
  <c r="I2189" i="5"/>
  <c r="F2189" i="5"/>
  <c r="R2189" i="5"/>
  <c r="H2189" i="5"/>
  <c r="G2189" i="5"/>
  <c r="J2189" i="5"/>
  <c r="E2189" i="5"/>
  <c r="X2189" i="5"/>
  <c r="G2190" i="5"/>
  <c r="F2190" i="5"/>
  <c r="I2190" i="5"/>
  <c r="R2190" i="5"/>
  <c r="J2190" i="5"/>
  <c r="H2190" i="5"/>
  <c r="E2190" i="5"/>
  <c r="X2190" i="5"/>
  <c r="J2191" i="5"/>
  <c r="F2191" i="5"/>
  <c r="R2191" i="5"/>
  <c r="I2191" i="5"/>
  <c r="H2191" i="5"/>
  <c r="G2191" i="5"/>
  <c r="E2191" i="5"/>
  <c r="X2191" i="5"/>
  <c r="F2192" i="5"/>
  <c r="H2192" i="5"/>
  <c r="I2192" i="5"/>
  <c r="G2192" i="5"/>
  <c r="J2192" i="5"/>
  <c r="R2192" i="5"/>
  <c r="E2192" i="5"/>
  <c r="X2192" i="5"/>
  <c r="J2193" i="5"/>
  <c r="H2193" i="5"/>
  <c r="R2193" i="5"/>
  <c r="I2193" i="5"/>
  <c r="F2193" i="5"/>
  <c r="G2193" i="5"/>
  <c r="E2193" i="5"/>
  <c r="X2193" i="5"/>
  <c r="J2194" i="5"/>
  <c r="R2194" i="5"/>
  <c r="G2194" i="5"/>
  <c r="I2194" i="5"/>
  <c r="H2194" i="5"/>
  <c r="F2194" i="5"/>
  <c r="E2194" i="5"/>
  <c r="X2194" i="5"/>
  <c r="J2195" i="5"/>
  <c r="G2195" i="5"/>
  <c r="I2195" i="5"/>
  <c r="F2195" i="5"/>
  <c r="H2195" i="5"/>
  <c r="R2195" i="5"/>
  <c r="E2195" i="5"/>
  <c r="X2195" i="5"/>
  <c r="J2196" i="5"/>
  <c r="G2196" i="5"/>
  <c r="H2196" i="5"/>
  <c r="I2196" i="5"/>
  <c r="F2196" i="5"/>
  <c r="R2196" i="5"/>
  <c r="E2196" i="5"/>
  <c r="X2196" i="5"/>
  <c r="G2197" i="5"/>
  <c r="I2197" i="5"/>
  <c r="R2197" i="5"/>
  <c r="H2197" i="5"/>
  <c r="F2197" i="5"/>
  <c r="J2197" i="5"/>
  <c r="E2197" i="5"/>
  <c r="X2197" i="5"/>
  <c r="I2198" i="5"/>
  <c r="R2198" i="5"/>
  <c r="H2198" i="5"/>
  <c r="J2198" i="5"/>
  <c r="F2198" i="5"/>
  <c r="E2198" i="5"/>
  <c r="X2198" i="5"/>
  <c r="I2199" i="5"/>
  <c r="H2199" i="5"/>
  <c r="J2199" i="5"/>
  <c r="F2199" i="5"/>
  <c r="G2199" i="5"/>
  <c r="R2199" i="5"/>
  <c r="E2199" i="5"/>
  <c r="X2199" i="5"/>
  <c r="F2200" i="5"/>
  <c r="I2200" i="5"/>
  <c r="H2200" i="5"/>
  <c r="R2200" i="5"/>
  <c r="J2200" i="5"/>
  <c r="G2200" i="5"/>
  <c r="E2200" i="5"/>
  <c r="X2200" i="5"/>
  <c r="F2201" i="5"/>
  <c r="H2201" i="5"/>
  <c r="G2201" i="5"/>
  <c r="R2201" i="5"/>
  <c r="J2201" i="5"/>
  <c r="I2201" i="5"/>
  <c r="E2201" i="5"/>
  <c r="X2201" i="5"/>
  <c r="I2202" i="5"/>
  <c r="R2202" i="5"/>
  <c r="G2202" i="5"/>
  <c r="F2202" i="5"/>
  <c r="J2202" i="5"/>
  <c r="H2202" i="5"/>
  <c r="E2202" i="5"/>
  <c r="X2202" i="5"/>
  <c r="I2203" i="5"/>
  <c r="J2203" i="5"/>
  <c r="H2203" i="5"/>
  <c r="F2203" i="5"/>
  <c r="R2203" i="5"/>
  <c r="G2203" i="5"/>
  <c r="E2203" i="5"/>
  <c r="X2203" i="5"/>
  <c r="F2204" i="5"/>
  <c r="J2204" i="5"/>
  <c r="G2204" i="5"/>
  <c r="I2204" i="5"/>
  <c r="R2204" i="5"/>
  <c r="H2204" i="5"/>
  <c r="E2204" i="5"/>
  <c r="X2204" i="5"/>
  <c r="G2205" i="5"/>
  <c r="R2205" i="5"/>
  <c r="H2205" i="5"/>
  <c r="I2205" i="5"/>
  <c r="J2205" i="5"/>
  <c r="F2205" i="5"/>
  <c r="E2205" i="5"/>
  <c r="X2205" i="5"/>
  <c r="I2206" i="5"/>
  <c r="G2206" i="5"/>
  <c r="H2206" i="5"/>
  <c r="R2206" i="5"/>
  <c r="J2206" i="5"/>
  <c r="F2206" i="5"/>
  <c r="E2206" i="5"/>
  <c r="X2206" i="5"/>
  <c r="H2207" i="5"/>
  <c r="R2207" i="5"/>
  <c r="F2207" i="5"/>
  <c r="J2207" i="5"/>
  <c r="G2207" i="5"/>
  <c r="I2207" i="5"/>
  <c r="E2207" i="5"/>
  <c r="X2207" i="5"/>
  <c r="I2208" i="5"/>
  <c r="H2208" i="5"/>
  <c r="J2208" i="5"/>
  <c r="G2208" i="5"/>
  <c r="R2208" i="5"/>
  <c r="F2208" i="5"/>
  <c r="E2208" i="5"/>
  <c r="X2208" i="5"/>
  <c r="F2209" i="5"/>
  <c r="I2209" i="5"/>
  <c r="G2209" i="5"/>
  <c r="R2209" i="5"/>
  <c r="H2209" i="5"/>
  <c r="J2209" i="5"/>
  <c r="E2209" i="5"/>
  <c r="X2209" i="5"/>
  <c r="F2210" i="5"/>
  <c r="J2210" i="5"/>
  <c r="I2210" i="5"/>
  <c r="H2210" i="5"/>
  <c r="R2210" i="5"/>
  <c r="G2210" i="5"/>
  <c r="E2210" i="5"/>
  <c r="X2210" i="5"/>
  <c r="F2211" i="5"/>
  <c r="R2211" i="5"/>
  <c r="H2211" i="5"/>
  <c r="I2211" i="5"/>
  <c r="J2211" i="5"/>
  <c r="G2211" i="5"/>
  <c r="E2211" i="5"/>
  <c r="X2211" i="5"/>
  <c r="G2212" i="5"/>
  <c r="R2212" i="5"/>
  <c r="H2212" i="5"/>
  <c r="F2212" i="5"/>
  <c r="J2212" i="5"/>
  <c r="I2212" i="5"/>
  <c r="E2212" i="5"/>
  <c r="X2212" i="5"/>
  <c r="J2213" i="5"/>
  <c r="F2213" i="5"/>
  <c r="H2213" i="5"/>
  <c r="I2213" i="5"/>
  <c r="R2213" i="5"/>
  <c r="G2213" i="5"/>
  <c r="E2213" i="5"/>
  <c r="X2213" i="5"/>
  <c r="H2214" i="5"/>
  <c r="I2214" i="5"/>
  <c r="G2214" i="5"/>
  <c r="F2214" i="5"/>
  <c r="R2214" i="5"/>
  <c r="J2214" i="5"/>
  <c r="E2214" i="5"/>
  <c r="X2214" i="5"/>
  <c r="R2215" i="5"/>
  <c r="I2215" i="5"/>
  <c r="F2215" i="5"/>
  <c r="G2215" i="5"/>
  <c r="J2215" i="5"/>
  <c r="H2215" i="5"/>
  <c r="E2215" i="5"/>
  <c r="X2215" i="5"/>
  <c r="R2216" i="5"/>
  <c r="I2216" i="5"/>
  <c r="J2216" i="5"/>
  <c r="H2216" i="5"/>
  <c r="G2216" i="5"/>
  <c r="F2216" i="5"/>
  <c r="E2216" i="5"/>
  <c r="X2216" i="5"/>
  <c r="G2217" i="5"/>
  <c r="J2217" i="5"/>
  <c r="R2217" i="5"/>
  <c r="H2217" i="5"/>
  <c r="F2217" i="5"/>
  <c r="I2217" i="5"/>
  <c r="E2217" i="5"/>
  <c r="X2217" i="5"/>
  <c r="R2218" i="5"/>
  <c r="G2218" i="5"/>
  <c r="H2218" i="5"/>
  <c r="I2218" i="5"/>
  <c r="F2218" i="5"/>
  <c r="J2218" i="5"/>
  <c r="E2218" i="5"/>
  <c r="X2218" i="5"/>
  <c r="F2219" i="5"/>
  <c r="G2219" i="5"/>
  <c r="I2219" i="5"/>
  <c r="H2219" i="5"/>
  <c r="J2219" i="5"/>
  <c r="R2219" i="5"/>
  <c r="E2219" i="5"/>
  <c r="X2219" i="5"/>
  <c r="G2220" i="5"/>
  <c r="I2220" i="5"/>
  <c r="H2220" i="5"/>
  <c r="F2220" i="5"/>
  <c r="R2220" i="5"/>
  <c r="J2220" i="5"/>
  <c r="E2220" i="5"/>
  <c r="X2220" i="5"/>
  <c r="F2222" i="5"/>
  <c r="J2222" i="5"/>
  <c r="G2222" i="5"/>
  <c r="H2222" i="5"/>
  <c r="R2222" i="5"/>
  <c r="I2222" i="5"/>
  <c r="E2222" i="5"/>
  <c r="X2222" i="5"/>
  <c r="F2223" i="5"/>
  <c r="H2223" i="5"/>
  <c r="R2223" i="5"/>
  <c r="I2223" i="5"/>
  <c r="J2223" i="5"/>
  <c r="G2223" i="5"/>
  <c r="E2223" i="5"/>
  <c r="X2223" i="5"/>
  <c r="I2224" i="5"/>
  <c r="F2224" i="5"/>
  <c r="J2224" i="5"/>
  <c r="R2224" i="5"/>
  <c r="H2224" i="5"/>
  <c r="E2224" i="5"/>
  <c r="X2224" i="5"/>
  <c r="H2225" i="5"/>
  <c r="G2225" i="5"/>
  <c r="R2225" i="5"/>
  <c r="F2225" i="5"/>
  <c r="J2225" i="5"/>
  <c r="I2225" i="5"/>
  <c r="E2225" i="5"/>
  <c r="X2225" i="5"/>
  <c r="F2226" i="5"/>
  <c r="R2226" i="5"/>
  <c r="H2226" i="5"/>
  <c r="G2226" i="5"/>
  <c r="I2226" i="5"/>
  <c r="J2226" i="5"/>
  <c r="E2226" i="5"/>
  <c r="X2226" i="5"/>
  <c r="I2227" i="5"/>
  <c r="F2227" i="5"/>
  <c r="J2227" i="5"/>
  <c r="R2227" i="5"/>
  <c r="H2227" i="5"/>
  <c r="G2227" i="5"/>
  <c r="E2227" i="5"/>
  <c r="X2227" i="5"/>
  <c r="F2228" i="5"/>
  <c r="I2228" i="5"/>
  <c r="G2228" i="5"/>
  <c r="J2228" i="5"/>
  <c r="R2228" i="5"/>
  <c r="H2228" i="5"/>
  <c r="E2228" i="5"/>
  <c r="X2228" i="5"/>
  <c r="H2229" i="5"/>
  <c r="R2229" i="5"/>
  <c r="G2229" i="5"/>
  <c r="I2229" i="5"/>
  <c r="F2229" i="5"/>
  <c r="J2229" i="5"/>
  <c r="E2229" i="5"/>
  <c r="X2229" i="5"/>
  <c r="F2230" i="5"/>
  <c r="H2230" i="5"/>
  <c r="I2230" i="5"/>
  <c r="J2230" i="5"/>
  <c r="R2230" i="5"/>
  <c r="G2230" i="5"/>
  <c r="E2230" i="5"/>
  <c r="X2230" i="5"/>
  <c r="R2231" i="5"/>
  <c r="H2231" i="5"/>
  <c r="J2231" i="5"/>
  <c r="F2231" i="5"/>
  <c r="G2231" i="5"/>
  <c r="I2231" i="5"/>
  <c r="E2231" i="5"/>
  <c r="X2231" i="5"/>
  <c r="R2232" i="5"/>
  <c r="F2232" i="5"/>
  <c r="J2232" i="5"/>
  <c r="H2232" i="5"/>
  <c r="I2232" i="5"/>
  <c r="G2232" i="5"/>
  <c r="E2232" i="5"/>
  <c r="X2232" i="5"/>
  <c r="J2233" i="5"/>
  <c r="H2233" i="5"/>
  <c r="I2233" i="5"/>
  <c r="F2233" i="5"/>
  <c r="R2233" i="5"/>
  <c r="G2233" i="5"/>
  <c r="E2233" i="5"/>
  <c r="X2233" i="5"/>
  <c r="F2238" i="5"/>
  <c r="H2238" i="5"/>
  <c r="R2238" i="5"/>
  <c r="I2238" i="5"/>
  <c r="J2238" i="5"/>
  <c r="E2238" i="5"/>
  <c r="X2238" i="5"/>
  <c r="F2240" i="5"/>
  <c r="G2240" i="5"/>
  <c r="I2240" i="5"/>
  <c r="H2240" i="5"/>
  <c r="J2240" i="5"/>
  <c r="R2240" i="5"/>
  <c r="E2240" i="5"/>
  <c r="X2240" i="5"/>
  <c r="F2241" i="5"/>
  <c r="R2241" i="5"/>
  <c r="I2241" i="5"/>
  <c r="H2241" i="5"/>
  <c r="G2241" i="5"/>
  <c r="J2241" i="5"/>
  <c r="E2241" i="5"/>
  <c r="X2241" i="5"/>
  <c r="F2242" i="5"/>
  <c r="J2242" i="5"/>
  <c r="H2242" i="5"/>
  <c r="G2242" i="5"/>
  <c r="R2242" i="5"/>
  <c r="I2242" i="5"/>
  <c r="E2242" i="5"/>
  <c r="X2242" i="5"/>
  <c r="F2243" i="5"/>
  <c r="G2243" i="5"/>
  <c r="H2243" i="5"/>
  <c r="I2243" i="5"/>
  <c r="J2243" i="5"/>
  <c r="R2243" i="5"/>
  <c r="E2243" i="5"/>
  <c r="X2243" i="5"/>
  <c r="R2244" i="5"/>
  <c r="F2244" i="5"/>
  <c r="H2244" i="5"/>
  <c r="I2244" i="5"/>
  <c r="J2244" i="5"/>
  <c r="G2244" i="5"/>
  <c r="E2244" i="5"/>
  <c r="X2244" i="5"/>
  <c r="G2245" i="5"/>
  <c r="J2245" i="5"/>
  <c r="F2245" i="5"/>
  <c r="R2245" i="5"/>
  <c r="I2245" i="5"/>
  <c r="H2245" i="5"/>
  <c r="E2245" i="5"/>
  <c r="X2245" i="5"/>
  <c r="G2246" i="5"/>
  <c r="J2246" i="5"/>
  <c r="R2246" i="5"/>
  <c r="H2246" i="5"/>
  <c r="I2246" i="5"/>
  <c r="F2246" i="5"/>
  <c r="E2246" i="5"/>
  <c r="X2246" i="5"/>
  <c r="G2247" i="5"/>
  <c r="J2247" i="5"/>
  <c r="I2247" i="5"/>
  <c r="H2247" i="5"/>
  <c r="R2247" i="5"/>
  <c r="F2247" i="5"/>
  <c r="E2247" i="5"/>
  <c r="X2247" i="5"/>
  <c r="G2253" i="5"/>
  <c r="F2253" i="5"/>
  <c r="H2253" i="5"/>
  <c r="J2253" i="5"/>
  <c r="I2253" i="5"/>
  <c r="R2253" i="5"/>
  <c r="E2253" i="5"/>
  <c r="X2253" i="5"/>
  <c r="J2254" i="5"/>
  <c r="H2254" i="5"/>
  <c r="I2254" i="5"/>
  <c r="F2254" i="5"/>
  <c r="G2254" i="5"/>
  <c r="R2254" i="5"/>
  <c r="E2254" i="5"/>
  <c r="X2254" i="5"/>
  <c r="R2255" i="5"/>
  <c r="F2255" i="5"/>
  <c r="I2255" i="5"/>
  <c r="J2255" i="5"/>
  <c r="H2255" i="5"/>
  <c r="G2255" i="5"/>
  <c r="E2255" i="5"/>
  <c r="X2255" i="5"/>
  <c r="I2256" i="5"/>
  <c r="J2256" i="5"/>
  <c r="R2256" i="5"/>
  <c r="H2256" i="5"/>
  <c r="F2256" i="5"/>
  <c r="G2256" i="5"/>
  <c r="E2256" i="5"/>
  <c r="X2256" i="5"/>
  <c r="F2257" i="5"/>
  <c r="I2257" i="5"/>
  <c r="G2257" i="5"/>
  <c r="R2257" i="5"/>
  <c r="J2257" i="5"/>
  <c r="H2257" i="5"/>
  <c r="E2257" i="5"/>
  <c r="X2257" i="5"/>
  <c r="R2258" i="5"/>
  <c r="J2258" i="5"/>
  <c r="H2258" i="5"/>
  <c r="I2258" i="5"/>
  <c r="F2258" i="5"/>
  <c r="G2258" i="5"/>
  <c r="E2258" i="5"/>
  <c r="X2258" i="5"/>
  <c r="H2259" i="5"/>
  <c r="J2259" i="5"/>
  <c r="R2259" i="5"/>
  <c r="G2259" i="5"/>
  <c r="I2259" i="5"/>
  <c r="F2259" i="5"/>
  <c r="E2259" i="5"/>
  <c r="X2259" i="5"/>
  <c r="I2260" i="5"/>
  <c r="F2260" i="5"/>
  <c r="G2260" i="5"/>
  <c r="R2260" i="5"/>
  <c r="H2260" i="5"/>
  <c r="J2260" i="5"/>
  <c r="E2260" i="5"/>
  <c r="X2260" i="5"/>
  <c r="G2261" i="5"/>
  <c r="H2261" i="5"/>
  <c r="J2261" i="5"/>
  <c r="I2261" i="5"/>
  <c r="F2261" i="5"/>
  <c r="R2261" i="5"/>
  <c r="E2261" i="5"/>
  <c r="X2261" i="5"/>
  <c r="G2262" i="5"/>
  <c r="H2262" i="5"/>
  <c r="I2262" i="5"/>
  <c r="R2262" i="5"/>
  <c r="F2262" i="5"/>
  <c r="J2262" i="5"/>
  <c r="E2262" i="5"/>
  <c r="X2262" i="5"/>
  <c r="G2263" i="5"/>
  <c r="H2263" i="5"/>
  <c r="R2263" i="5"/>
  <c r="J2263" i="5"/>
  <c r="F2263" i="5"/>
  <c r="I2263" i="5"/>
  <c r="E2263" i="5"/>
  <c r="X2263" i="5"/>
  <c r="G2264" i="5"/>
  <c r="J2264" i="5"/>
  <c r="I2264" i="5"/>
  <c r="H2264" i="5"/>
  <c r="F2264" i="5"/>
  <c r="R2264" i="5"/>
  <c r="E2264" i="5"/>
  <c r="X2264" i="5"/>
  <c r="G2265" i="5"/>
  <c r="J2265" i="5"/>
  <c r="F2265" i="5"/>
  <c r="I2265" i="5"/>
  <c r="R2265" i="5"/>
  <c r="H2265" i="5"/>
  <c r="E2265" i="5"/>
  <c r="X2265" i="5"/>
  <c r="J2266" i="5"/>
  <c r="F2266" i="5"/>
  <c r="R2266" i="5"/>
  <c r="H2266" i="5"/>
  <c r="G2266" i="5"/>
  <c r="I2266" i="5"/>
  <c r="E2266" i="5"/>
  <c r="X2266" i="5"/>
  <c r="J2267" i="5"/>
  <c r="R2267" i="5"/>
  <c r="F2267" i="5"/>
  <c r="H2267" i="5"/>
  <c r="G2267" i="5"/>
  <c r="I2267" i="5"/>
  <c r="E2267" i="5"/>
  <c r="X2267" i="5"/>
  <c r="I2268" i="5"/>
  <c r="R2268" i="5"/>
  <c r="H2268" i="5"/>
  <c r="F2268" i="5"/>
  <c r="G2268" i="5"/>
  <c r="J2268" i="5"/>
  <c r="E2268" i="5"/>
  <c r="X2268" i="5"/>
  <c r="J2269" i="5"/>
  <c r="F2269" i="5"/>
  <c r="H2269" i="5"/>
  <c r="G2269" i="5"/>
  <c r="R2269" i="5"/>
  <c r="I2269" i="5"/>
  <c r="E2269" i="5"/>
  <c r="X2269" i="5"/>
  <c r="F2270" i="5"/>
  <c r="G2270" i="5"/>
  <c r="I2270" i="5"/>
  <c r="R2270" i="5"/>
  <c r="J2270" i="5"/>
  <c r="H2270" i="5"/>
  <c r="E2270" i="5"/>
  <c r="X2270" i="5"/>
  <c r="G2271" i="5"/>
  <c r="J2271" i="5"/>
  <c r="I2271" i="5"/>
  <c r="F2271" i="5"/>
  <c r="R2271" i="5"/>
  <c r="H2271" i="5"/>
  <c r="E2271" i="5"/>
  <c r="X2271" i="5"/>
  <c r="J2272" i="5"/>
  <c r="R2272" i="5"/>
  <c r="F2272" i="5"/>
  <c r="I2272" i="5"/>
  <c r="H2272" i="5"/>
  <c r="G2272" i="5"/>
  <c r="E2272" i="5"/>
  <c r="X2272" i="5"/>
  <c r="R2273" i="5"/>
  <c r="I2273" i="5"/>
  <c r="H2273" i="5"/>
  <c r="J2273" i="5"/>
  <c r="F2273" i="5"/>
  <c r="G2273" i="5"/>
  <c r="E2273" i="5"/>
  <c r="X2273" i="5"/>
  <c r="H2274" i="5"/>
  <c r="F2274" i="5"/>
  <c r="R2274" i="5"/>
  <c r="I2274" i="5"/>
  <c r="J2274" i="5"/>
  <c r="G2274" i="5"/>
  <c r="E2274" i="5"/>
  <c r="X2274" i="5"/>
  <c r="I2275" i="5"/>
  <c r="J2275" i="5"/>
  <c r="F2275" i="5"/>
  <c r="G2275" i="5"/>
  <c r="R2275" i="5"/>
  <c r="H2275" i="5"/>
  <c r="E2275" i="5"/>
  <c r="X2275" i="5"/>
  <c r="F2276" i="5"/>
  <c r="J2276" i="5"/>
  <c r="R2276" i="5"/>
  <c r="H2276" i="5"/>
  <c r="G2276" i="5"/>
  <c r="I2276" i="5"/>
  <c r="E2276" i="5"/>
  <c r="X2276" i="5"/>
  <c r="F2277" i="5"/>
  <c r="R2277" i="5"/>
  <c r="G2277" i="5"/>
  <c r="H2277" i="5"/>
  <c r="I2277" i="5"/>
  <c r="J2277" i="5"/>
  <c r="E2277" i="5"/>
  <c r="X2277" i="5"/>
  <c r="G2278" i="5"/>
  <c r="I2278" i="5"/>
  <c r="J2278" i="5"/>
  <c r="H2278" i="5"/>
  <c r="R2278" i="5"/>
  <c r="F2278" i="5"/>
  <c r="E2278" i="5"/>
  <c r="X2278" i="5"/>
  <c r="F2279" i="5"/>
  <c r="R2279" i="5"/>
  <c r="G2279" i="5"/>
  <c r="J2279" i="5"/>
  <c r="I2279" i="5"/>
  <c r="H2279" i="5"/>
  <c r="E2279" i="5"/>
  <c r="X2279" i="5"/>
  <c r="G2286" i="5"/>
  <c r="F2286" i="5"/>
  <c r="J2286" i="5"/>
  <c r="H2286" i="5"/>
  <c r="R2286" i="5"/>
  <c r="I2286" i="5"/>
  <c r="E2286" i="5"/>
  <c r="X2286" i="5"/>
  <c r="H2287" i="5"/>
  <c r="R2287" i="5"/>
  <c r="F2287" i="5"/>
  <c r="I2287" i="5"/>
  <c r="J2287" i="5"/>
  <c r="G2287" i="5"/>
  <c r="E2287" i="5"/>
  <c r="X2287" i="5"/>
  <c r="J2288" i="5"/>
  <c r="I2288" i="5"/>
  <c r="H2288" i="5"/>
  <c r="G2288" i="5"/>
  <c r="F2288" i="5"/>
  <c r="R2288" i="5"/>
  <c r="E2288" i="5"/>
  <c r="X2288" i="5"/>
  <c r="J2289" i="5"/>
  <c r="R2289" i="5"/>
  <c r="G2289" i="5"/>
  <c r="F2289" i="5"/>
  <c r="I2289" i="5"/>
  <c r="H2289" i="5"/>
  <c r="E2289" i="5"/>
  <c r="X2289" i="5"/>
  <c r="F2290" i="5"/>
  <c r="H2290" i="5"/>
  <c r="I2290" i="5"/>
  <c r="G2290" i="5"/>
  <c r="J2290" i="5"/>
  <c r="R2290" i="5"/>
  <c r="E2290" i="5"/>
  <c r="X2290" i="5"/>
  <c r="J2291" i="5"/>
  <c r="F2291" i="5"/>
  <c r="G2291" i="5"/>
  <c r="I2291" i="5"/>
  <c r="R2291" i="5"/>
  <c r="H2291" i="5"/>
  <c r="E2291" i="5"/>
  <c r="X2291" i="5"/>
  <c r="F2292" i="5"/>
  <c r="J2292" i="5"/>
  <c r="H2292" i="5"/>
  <c r="R2292" i="5"/>
  <c r="G2292" i="5"/>
  <c r="I2292" i="5"/>
  <c r="E2292" i="5"/>
  <c r="X2292" i="5"/>
  <c r="J2293" i="5"/>
  <c r="H2293" i="5"/>
  <c r="I2293" i="5"/>
  <c r="F2293" i="5"/>
  <c r="G2293" i="5"/>
  <c r="R2293" i="5"/>
  <c r="E2293" i="5"/>
  <c r="X2293" i="5"/>
  <c r="F2295" i="5"/>
  <c r="H2295" i="5"/>
  <c r="G2295" i="5"/>
  <c r="J2295" i="5"/>
  <c r="R2295" i="5"/>
  <c r="I2295" i="5"/>
  <c r="E2295" i="5"/>
  <c r="X2295" i="5"/>
  <c r="G2296" i="5"/>
  <c r="F2296" i="5"/>
  <c r="J2296" i="5"/>
  <c r="H2296" i="5"/>
  <c r="R2296" i="5"/>
  <c r="I2296" i="5"/>
  <c r="E2296" i="5"/>
  <c r="X2296" i="5"/>
  <c r="I2297" i="5"/>
  <c r="J2297" i="5"/>
  <c r="G2297" i="5"/>
  <c r="H2297" i="5"/>
  <c r="F2297" i="5"/>
  <c r="R2297" i="5"/>
  <c r="E2297" i="5"/>
  <c r="X2297" i="5"/>
  <c r="F2298" i="5"/>
  <c r="H2298" i="5"/>
  <c r="G2298" i="5"/>
  <c r="J2298" i="5"/>
  <c r="I2298" i="5"/>
  <c r="R2298" i="5"/>
  <c r="E2298" i="5"/>
  <c r="X2298" i="5"/>
  <c r="F2301" i="5"/>
  <c r="R2301" i="5"/>
  <c r="G2301" i="5"/>
  <c r="I2301" i="5"/>
  <c r="H2301" i="5"/>
  <c r="J2301" i="5"/>
  <c r="E2301" i="5"/>
  <c r="X2301" i="5"/>
  <c r="R2302" i="5"/>
  <c r="I2302" i="5"/>
  <c r="H2302" i="5"/>
  <c r="F2302" i="5"/>
  <c r="J2302" i="5"/>
  <c r="G2302" i="5"/>
  <c r="E2302" i="5"/>
  <c r="X2302" i="5"/>
  <c r="G2305" i="5"/>
  <c r="J2305" i="5"/>
  <c r="I2305" i="5"/>
  <c r="R2305" i="5"/>
  <c r="H2305" i="5"/>
  <c r="F2305" i="5"/>
  <c r="E2305" i="5"/>
  <c r="X2305" i="5"/>
  <c r="J2306" i="5"/>
  <c r="I2306" i="5"/>
  <c r="R2306" i="5"/>
  <c r="F2306" i="5"/>
  <c r="H2306" i="5"/>
  <c r="G2306" i="5"/>
  <c r="E2306" i="5"/>
  <c r="X2306" i="5"/>
  <c r="G2307" i="5"/>
  <c r="J2307" i="5"/>
  <c r="R2307" i="5"/>
  <c r="I2307" i="5"/>
  <c r="H2307" i="5"/>
  <c r="F2307" i="5"/>
  <c r="E2307" i="5"/>
  <c r="X2307" i="5"/>
  <c r="G2308" i="5"/>
  <c r="I2308" i="5"/>
  <c r="F2308" i="5"/>
  <c r="H2308" i="5"/>
  <c r="R2308" i="5"/>
  <c r="J2308" i="5"/>
  <c r="E2308" i="5"/>
  <c r="X2308" i="5"/>
  <c r="J2309" i="5"/>
  <c r="I2309" i="5"/>
  <c r="F2309" i="5"/>
  <c r="G2309" i="5"/>
  <c r="R2309" i="5"/>
  <c r="H2309" i="5"/>
  <c r="E2309" i="5"/>
  <c r="X2309" i="5"/>
  <c r="G2310" i="5"/>
  <c r="J2310" i="5"/>
  <c r="R2310" i="5"/>
  <c r="F2310" i="5"/>
  <c r="H2310" i="5"/>
  <c r="I2310" i="5"/>
  <c r="E2310" i="5"/>
  <c r="X2310" i="5"/>
  <c r="F2311" i="5"/>
  <c r="J2311" i="5"/>
  <c r="I2311" i="5"/>
  <c r="H2311" i="5"/>
  <c r="G2311" i="5"/>
  <c r="R2311" i="5"/>
  <c r="E2311" i="5"/>
  <c r="X2311" i="5"/>
  <c r="F2312" i="5"/>
  <c r="I2312" i="5"/>
  <c r="J2312" i="5"/>
  <c r="R2312" i="5"/>
  <c r="H2312" i="5"/>
  <c r="G2312" i="5"/>
  <c r="E2312" i="5"/>
  <c r="X2312" i="5"/>
  <c r="R2313" i="5"/>
  <c r="I2313" i="5"/>
  <c r="J2313" i="5"/>
  <c r="F2313" i="5"/>
  <c r="H2313" i="5"/>
  <c r="G2313" i="5"/>
  <c r="E2313" i="5"/>
  <c r="X2313" i="5"/>
  <c r="F2314" i="5"/>
  <c r="H2314" i="5"/>
  <c r="R2314" i="5"/>
  <c r="J2314" i="5"/>
  <c r="I2314" i="5"/>
  <c r="G2314" i="5"/>
  <c r="E2314" i="5"/>
  <c r="X2314" i="5"/>
  <c r="R2318" i="5"/>
  <c r="H2318" i="5"/>
  <c r="F2318" i="5"/>
  <c r="J2318" i="5"/>
  <c r="I2318" i="5"/>
  <c r="E2318" i="5"/>
  <c r="X2318" i="5"/>
  <c r="R2320" i="5"/>
  <c r="H2320" i="5"/>
  <c r="I2320" i="5"/>
  <c r="F2320" i="5"/>
  <c r="G2320" i="5"/>
  <c r="J2320" i="5"/>
  <c r="E2320" i="5"/>
  <c r="X2320" i="5"/>
  <c r="F2324" i="5"/>
  <c r="G2324" i="5"/>
  <c r="R2324" i="5"/>
  <c r="H2324" i="5"/>
  <c r="J2324" i="5"/>
  <c r="I2324" i="5"/>
  <c r="E2324" i="5"/>
  <c r="X2324" i="5"/>
  <c r="H2325" i="5"/>
  <c r="F2325" i="5"/>
  <c r="G2325" i="5"/>
  <c r="R2325" i="5"/>
  <c r="J2325" i="5"/>
  <c r="I2325" i="5"/>
  <c r="E2325" i="5"/>
  <c r="X2325" i="5"/>
  <c r="J2326" i="5"/>
  <c r="H2326" i="5"/>
  <c r="R2326" i="5"/>
  <c r="F2326" i="5"/>
  <c r="I2326" i="5"/>
  <c r="G2326" i="5"/>
  <c r="E2326" i="5"/>
  <c r="X2326" i="5"/>
  <c r="G2327" i="5"/>
  <c r="J2327" i="5"/>
  <c r="R2327" i="5"/>
  <c r="H2327" i="5"/>
  <c r="I2327" i="5"/>
  <c r="F2327" i="5"/>
  <c r="E2327" i="5"/>
  <c r="X2327" i="5"/>
  <c r="I2328" i="5"/>
  <c r="H2328" i="5"/>
  <c r="G2328" i="5"/>
  <c r="F2328" i="5"/>
  <c r="R2328" i="5"/>
  <c r="J2328" i="5"/>
  <c r="E2328" i="5"/>
  <c r="X2328" i="5"/>
  <c r="R2329" i="5"/>
  <c r="J2329" i="5"/>
  <c r="I2329" i="5"/>
  <c r="G2329" i="5"/>
  <c r="H2329" i="5"/>
  <c r="F2329" i="5"/>
  <c r="E2329" i="5"/>
  <c r="X2329" i="5"/>
  <c r="G2330" i="5"/>
  <c r="I2330" i="5"/>
  <c r="F2330" i="5"/>
  <c r="H2330" i="5"/>
  <c r="R2330" i="5"/>
  <c r="J2330" i="5"/>
  <c r="E2330" i="5"/>
  <c r="X2330" i="5"/>
  <c r="G2331" i="5"/>
  <c r="F2331" i="5"/>
  <c r="J2331" i="5"/>
  <c r="H2331" i="5"/>
  <c r="I2331" i="5"/>
  <c r="R2331" i="5"/>
  <c r="E2331" i="5"/>
  <c r="X2331" i="5"/>
  <c r="F2332" i="5"/>
  <c r="I2332" i="5"/>
  <c r="J2332" i="5"/>
  <c r="H2332" i="5"/>
  <c r="G2332" i="5"/>
  <c r="R2332" i="5"/>
  <c r="E2332" i="5"/>
  <c r="X2332" i="5"/>
  <c r="G2333" i="5"/>
  <c r="J2333" i="5"/>
  <c r="H2333" i="5"/>
  <c r="F2333" i="5"/>
  <c r="I2333" i="5"/>
  <c r="R2333" i="5"/>
  <c r="E2333" i="5"/>
  <c r="X2333" i="5"/>
  <c r="H2334" i="5"/>
  <c r="F2334" i="5"/>
  <c r="R2334" i="5"/>
  <c r="I2334" i="5"/>
  <c r="G2334" i="5"/>
  <c r="J2334" i="5"/>
  <c r="E2334" i="5"/>
  <c r="X2334" i="5"/>
  <c r="F2335" i="5"/>
  <c r="I2335" i="5"/>
  <c r="R2335" i="5"/>
  <c r="H2335" i="5"/>
  <c r="G2335" i="5"/>
  <c r="J2335" i="5"/>
  <c r="E2335" i="5"/>
  <c r="X2335" i="5"/>
  <c r="J2336" i="5"/>
  <c r="R2336" i="5"/>
  <c r="H2336" i="5"/>
  <c r="F2336" i="5"/>
  <c r="G2336" i="5"/>
  <c r="I2336" i="5"/>
  <c r="E2336" i="5"/>
  <c r="X2336" i="5"/>
  <c r="I2337" i="5"/>
  <c r="F2337" i="5"/>
  <c r="H2337" i="5"/>
  <c r="J2337" i="5"/>
  <c r="R2337" i="5"/>
  <c r="G2337" i="5"/>
  <c r="E2337" i="5"/>
  <c r="X2337" i="5"/>
  <c r="J2338" i="5"/>
  <c r="I2338" i="5"/>
  <c r="G2338" i="5"/>
  <c r="F2338" i="5"/>
  <c r="H2338" i="5"/>
  <c r="R2338" i="5"/>
  <c r="E2338" i="5"/>
  <c r="X2338" i="5"/>
  <c r="H2339" i="5"/>
  <c r="J2339" i="5"/>
  <c r="F2339" i="5"/>
  <c r="G2339" i="5"/>
  <c r="R2339" i="5"/>
  <c r="I2339" i="5"/>
  <c r="E2339" i="5"/>
  <c r="X2339" i="5"/>
  <c r="F2340" i="5"/>
  <c r="H2340" i="5"/>
  <c r="G2340" i="5"/>
  <c r="J2340" i="5"/>
  <c r="R2340" i="5"/>
  <c r="I2340" i="5"/>
  <c r="E2340" i="5"/>
  <c r="X2340" i="5"/>
  <c r="H2341" i="5"/>
  <c r="G2341" i="5"/>
  <c r="F2341" i="5"/>
  <c r="I2341" i="5"/>
  <c r="J2341" i="5"/>
  <c r="R2341" i="5"/>
  <c r="E2341" i="5"/>
  <c r="X2341" i="5"/>
  <c r="H2342" i="5"/>
  <c r="J2342" i="5"/>
  <c r="G2342" i="5"/>
  <c r="I2342" i="5"/>
  <c r="R2342" i="5"/>
  <c r="F2342" i="5"/>
  <c r="E2342" i="5"/>
  <c r="X2342" i="5"/>
  <c r="J2343" i="5"/>
  <c r="H2343" i="5"/>
  <c r="G2343" i="5"/>
  <c r="F2343" i="5"/>
  <c r="R2343" i="5"/>
  <c r="I2343" i="5"/>
  <c r="E2343" i="5"/>
  <c r="X2343" i="5"/>
  <c r="R2344" i="5"/>
  <c r="F2344" i="5"/>
  <c r="G2344" i="5"/>
  <c r="H2344" i="5"/>
  <c r="J2344" i="5"/>
  <c r="I2344" i="5"/>
  <c r="E2344" i="5"/>
  <c r="X2344" i="5"/>
  <c r="R2345" i="5"/>
  <c r="I2345" i="5"/>
  <c r="J2345" i="5"/>
  <c r="G2345" i="5"/>
  <c r="F2345" i="5"/>
  <c r="H2345" i="5"/>
  <c r="E2345" i="5"/>
  <c r="X2345" i="5"/>
  <c r="F2346" i="5"/>
  <c r="R2346" i="5"/>
  <c r="J2346" i="5"/>
  <c r="H2346" i="5"/>
  <c r="G2346" i="5"/>
  <c r="I2346" i="5"/>
  <c r="E2346" i="5"/>
  <c r="X2346" i="5"/>
  <c r="G2347" i="5"/>
  <c r="R2347" i="5"/>
  <c r="F2347" i="5"/>
  <c r="J2347" i="5"/>
  <c r="H2347" i="5"/>
  <c r="I2347" i="5"/>
  <c r="E2347" i="5"/>
  <c r="X2347" i="5"/>
  <c r="J2348" i="5"/>
  <c r="I2348" i="5"/>
  <c r="H2348" i="5"/>
  <c r="R2348" i="5"/>
  <c r="F2348" i="5"/>
  <c r="G2348" i="5"/>
  <c r="E2348" i="5"/>
  <c r="X2348" i="5"/>
  <c r="R2349" i="5"/>
  <c r="H2349" i="5"/>
  <c r="I2349" i="5"/>
  <c r="F2349" i="5"/>
  <c r="J2349" i="5"/>
  <c r="G2349" i="5"/>
  <c r="E2349" i="5"/>
  <c r="X2349" i="5"/>
  <c r="R2350" i="5"/>
  <c r="J2350" i="5"/>
  <c r="F2350" i="5"/>
  <c r="I2350" i="5"/>
  <c r="H2350" i="5"/>
  <c r="E2350" i="5"/>
  <c r="X2350" i="5"/>
  <c r="F2351" i="5"/>
  <c r="H2351" i="5"/>
  <c r="G2351" i="5"/>
  <c r="J2351" i="5"/>
  <c r="I2351" i="5"/>
  <c r="R2351" i="5"/>
  <c r="E2351" i="5"/>
  <c r="X2351" i="5"/>
  <c r="H2352" i="5"/>
  <c r="F2352" i="5"/>
  <c r="J2352" i="5"/>
  <c r="G2352" i="5"/>
  <c r="R2352" i="5"/>
  <c r="I2352" i="5"/>
  <c r="E2352" i="5"/>
  <c r="X2352" i="5"/>
  <c r="R2353" i="5"/>
  <c r="I2353" i="5"/>
  <c r="H2353" i="5"/>
  <c r="G2353" i="5"/>
  <c r="F2353" i="5"/>
  <c r="J2353" i="5"/>
  <c r="E2353" i="5"/>
  <c r="X2353" i="5"/>
  <c r="R2354" i="5"/>
  <c r="G2354" i="5"/>
  <c r="F2354" i="5"/>
  <c r="H2354" i="5"/>
  <c r="J2354" i="5"/>
  <c r="I2354" i="5"/>
  <c r="E2354" i="5"/>
  <c r="X2354" i="5"/>
  <c r="F2355" i="5"/>
  <c r="H2355" i="5"/>
  <c r="G2355" i="5"/>
  <c r="I2355" i="5"/>
  <c r="R2355" i="5"/>
  <c r="J2355" i="5"/>
  <c r="E2355" i="5"/>
  <c r="X2355" i="5"/>
  <c r="R2356" i="5"/>
  <c r="H2356" i="5"/>
  <c r="F2356" i="5"/>
  <c r="I2356" i="5"/>
  <c r="G2356" i="5"/>
  <c r="J2356" i="5"/>
  <c r="E2356" i="5"/>
  <c r="X2356" i="5"/>
  <c r="G2357" i="5"/>
  <c r="I2357" i="5"/>
  <c r="H2357" i="5"/>
  <c r="R2357" i="5"/>
  <c r="F2357" i="5"/>
  <c r="J2357" i="5"/>
  <c r="E2357" i="5"/>
  <c r="X2357" i="5"/>
  <c r="R2358" i="5"/>
  <c r="J2358" i="5"/>
  <c r="H2358" i="5"/>
  <c r="I2358" i="5"/>
  <c r="F2358" i="5"/>
  <c r="E2358" i="5"/>
  <c r="X2358" i="5"/>
  <c r="G2359" i="5"/>
  <c r="I2359" i="5"/>
  <c r="F2359" i="5"/>
  <c r="H2359" i="5"/>
  <c r="R2359" i="5"/>
  <c r="J2359" i="5"/>
  <c r="E2359" i="5"/>
  <c r="X2359" i="5"/>
  <c r="F2360" i="5"/>
  <c r="I2360" i="5"/>
  <c r="J2360" i="5"/>
  <c r="H2360" i="5"/>
  <c r="R2360" i="5"/>
  <c r="G2360" i="5"/>
  <c r="E2360" i="5"/>
  <c r="X2360" i="5"/>
  <c r="R2361" i="5"/>
  <c r="F2361" i="5"/>
  <c r="I2361" i="5"/>
  <c r="J2361" i="5"/>
  <c r="G2361" i="5"/>
  <c r="H2361" i="5"/>
  <c r="E2361" i="5"/>
  <c r="X2361" i="5"/>
  <c r="H2362" i="5"/>
  <c r="G2362" i="5"/>
  <c r="R2362" i="5"/>
  <c r="F2362" i="5"/>
  <c r="I2362" i="5"/>
  <c r="J2362" i="5"/>
  <c r="E2362" i="5"/>
  <c r="X2362" i="5"/>
  <c r="G2363" i="5"/>
  <c r="R2363" i="5"/>
  <c r="F2363" i="5"/>
  <c r="H2363" i="5"/>
  <c r="J2363" i="5"/>
  <c r="I2363" i="5"/>
  <c r="E2363" i="5"/>
  <c r="X2363" i="5"/>
  <c r="J2364" i="5"/>
  <c r="R2364" i="5"/>
  <c r="I2364" i="5"/>
  <c r="F2364" i="5"/>
  <c r="G2364" i="5"/>
  <c r="H2364" i="5"/>
  <c r="E2364" i="5"/>
  <c r="X2364" i="5"/>
  <c r="G2365" i="5"/>
  <c r="R2365" i="5"/>
  <c r="H2365" i="5"/>
  <c r="I2365" i="5"/>
  <c r="J2365" i="5"/>
  <c r="F2365" i="5"/>
  <c r="E2365" i="5"/>
  <c r="X2365" i="5"/>
  <c r="R2366" i="5"/>
  <c r="F2366" i="5"/>
  <c r="I2366" i="5"/>
  <c r="J2366" i="5"/>
  <c r="G2366" i="5"/>
  <c r="H2366" i="5"/>
  <c r="E2366" i="5"/>
  <c r="X2366" i="5"/>
  <c r="F2367" i="5"/>
  <c r="G2367" i="5"/>
  <c r="J2367" i="5"/>
  <c r="R2367" i="5"/>
  <c r="I2367" i="5"/>
  <c r="H2367" i="5"/>
  <c r="E2367" i="5"/>
  <c r="X2367" i="5"/>
  <c r="F2368" i="5"/>
  <c r="H2368" i="5"/>
  <c r="J2368" i="5"/>
  <c r="G2368" i="5"/>
  <c r="I2368" i="5"/>
  <c r="R2368" i="5"/>
  <c r="E2368" i="5"/>
  <c r="X2368" i="5"/>
  <c r="R2369" i="5"/>
  <c r="J2369" i="5"/>
  <c r="G2369" i="5"/>
  <c r="H2369" i="5"/>
  <c r="F2369" i="5"/>
  <c r="I2369" i="5"/>
  <c r="E2369" i="5"/>
  <c r="X2369" i="5"/>
  <c r="H2370" i="5"/>
  <c r="J2370" i="5"/>
  <c r="G2370" i="5"/>
  <c r="R2370" i="5"/>
  <c r="F2370" i="5"/>
  <c r="I2370" i="5"/>
  <c r="E2370" i="5"/>
  <c r="X2370" i="5"/>
  <c r="G2371" i="5"/>
  <c r="I2371" i="5"/>
  <c r="J2371" i="5"/>
  <c r="F2371" i="5"/>
  <c r="H2371" i="5"/>
  <c r="R2371" i="5"/>
  <c r="E2371" i="5"/>
  <c r="X2371" i="5"/>
  <c r="G2372" i="5"/>
  <c r="I2372" i="5"/>
  <c r="J2372" i="5"/>
  <c r="R2372" i="5"/>
  <c r="F2372" i="5"/>
  <c r="H2372" i="5"/>
  <c r="E2372" i="5"/>
  <c r="X2372" i="5"/>
  <c r="I2373" i="5"/>
  <c r="G2373" i="5"/>
  <c r="R2373" i="5"/>
  <c r="J2373" i="5"/>
  <c r="F2373" i="5"/>
  <c r="H2373" i="5"/>
  <c r="E2373" i="5"/>
  <c r="X2373" i="5"/>
  <c r="G2374" i="5"/>
  <c r="H2374" i="5"/>
  <c r="R2374" i="5"/>
  <c r="J2374" i="5"/>
  <c r="F2374" i="5"/>
  <c r="I2374" i="5"/>
  <c r="E2374" i="5"/>
  <c r="X2374" i="5"/>
  <c r="R2375" i="5"/>
  <c r="F2375" i="5"/>
  <c r="J2375" i="5"/>
  <c r="H2375" i="5"/>
  <c r="G2375" i="5"/>
  <c r="I2375" i="5"/>
  <c r="E2375" i="5"/>
  <c r="X2375" i="5"/>
  <c r="R2376" i="5"/>
  <c r="F2376" i="5"/>
  <c r="H2376" i="5"/>
  <c r="I2376" i="5"/>
  <c r="G2376" i="5"/>
  <c r="J2376" i="5"/>
  <c r="E2376" i="5"/>
  <c r="X2376" i="5"/>
  <c r="G2377" i="5"/>
  <c r="J2377" i="5"/>
  <c r="I2377" i="5"/>
  <c r="H2377" i="5"/>
  <c r="F2377" i="5"/>
  <c r="R2377" i="5"/>
  <c r="E2377" i="5"/>
  <c r="X2377" i="5"/>
  <c r="H2378" i="5"/>
  <c r="I2378" i="5"/>
  <c r="F2378" i="5"/>
  <c r="R2378" i="5"/>
  <c r="G2378" i="5"/>
  <c r="J2378" i="5"/>
  <c r="E2378" i="5"/>
  <c r="X2378" i="5"/>
  <c r="J2379" i="5"/>
  <c r="F2379" i="5"/>
  <c r="G2379" i="5"/>
  <c r="R2379" i="5"/>
  <c r="I2379" i="5"/>
  <c r="H2379" i="5"/>
  <c r="E2379" i="5"/>
  <c r="X2379" i="5"/>
  <c r="F2380" i="5"/>
  <c r="G2380" i="5"/>
  <c r="R2380" i="5"/>
  <c r="H2380" i="5"/>
  <c r="I2380" i="5"/>
  <c r="J2380" i="5"/>
  <c r="E2380" i="5"/>
  <c r="X2380" i="5"/>
  <c r="R2381" i="5"/>
  <c r="F2381" i="5"/>
  <c r="J2381" i="5"/>
  <c r="G2381" i="5"/>
  <c r="H2381" i="5"/>
  <c r="I2381" i="5"/>
  <c r="E2381" i="5"/>
  <c r="X2381" i="5"/>
  <c r="I2382" i="5"/>
  <c r="H2382" i="5"/>
  <c r="J2382" i="5"/>
  <c r="F2382" i="5"/>
  <c r="R2382" i="5"/>
  <c r="E2382" i="5"/>
  <c r="X2382" i="5"/>
  <c r="J2383" i="5"/>
  <c r="F2383" i="5"/>
  <c r="I2383" i="5"/>
  <c r="G2383" i="5"/>
  <c r="R2383" i="5"/>
  <c r="H2383" i="5"/>
  <c r="E2383" i="5"/>
  <c r="X2383" i="5"/>
  <c r="J2384" i="5"/>
  <c r="G2384" i="5"/>
  <c r="I2384" i="5"/>
  <c r="R2384" i="5"/>
  <c r="F2384" i="5"/>
  <c r="H2384" i="5"/>
  <c r="E2384" i="5"/>
  <c r="X2384" i="5"/>
  <c r="J2385" i="5"/>
  <c r="R2385" i="5"/>
  <c r="I2385" i="5"/>
  <c r="H2385" i="5"/>
  <c r="G2385" i="5"/>
  <c r="F2385" i="5"/>
  <c r="E2385" i="5"/>
  <c r="X2385" i="5"/>
  <c r="J2386" i="5"/>
  <c r="R2386" i="5"/>
  <c r="I2386" i="5"/>
  <c r="G2386" i="5"/>
  <c r="H2386" i="5"/>
  <c r="F2386" i="5"/>
  <c r="E2386" i="5"/>
  <c r="X2386" i="5"/>
  <c r="R2387" i="5"/>
  <c r="G2387" i="5"/>
  <c r="F2387" i="5"/>
  <c r="H2387" i="5"/>
  <c r="J2387" i="5"/>
  <c r="I2387" i="5"/>
  <c r="E2387" i="5"/>
  <c r="X2387" i="5"/>
  <c r="G2388" i="5"/>
  <c r="I2388" i="5"/>
  <c r="H2388" i="5"/>
  <c r="F2388" i="5"/>
  <c r="R2388" i="5"/>
  <c r="J2388" i="5"/>
  <c r="E2388" i="5"/>
  <c r="X2388" i="5"/>
  <c r="R2389" i="5"/>
  <c r="J2389" i="5"/>
  <c r="G2389" i="5"/>
  <c r="H2389" i="5"/>
  <c r="F2389" i="5"/>
  <c r="I2389" i="5"/>
  <c r="E2389" i="5"/>
  <c r="X2389" i="5"/>
  <c r="G2390" i="5"/>
  <c r="R2390" i="5"/>
  <c r="F2390" i="5"/>
  <c r="J2390" i="5"/>
  <c r="I2390" i="5"/>
  <c r="H2390" i="5"/>
  <c r="E2390" i="5"/>
  <c r="X2390" i="5"/>
  <c r="F2391" i="5"/>
  <c r="H2391" i="5"/>
  <c r="R2391" i="5"/>
  <c r="I2391" i="5"/>
  <c r="G2391" i="5"/>
  <c r="J2391" i="5"/>
  <c r="E2391" i="5"/>
  <c r="X2391" i="5"/>
  <c r="F2392" i="5"/>
  <c r="I2392" i="5"/>
  <c r="H2392" i="5"/>
  <c r="J2392" i="5"/>
  <c r="R2392" i="5"/>
  <c r="G2392" i="5"/>
  <c r="E2392" i="5"/>
  <c r="X2392" i="5"/>
  <c r="H2393" i="5"/>
  <c r="I2393" i="5"/>
  <c r="R2393" i="5"/>
  <c r="J2393" i="5"/>
  <c r="F2393" i="5"/>
  <c r="E2393" i="5"/>
  <c r="X2393" i="5"/>
  <c r="J2394" i="5"/>
  <c r="I2394" i="5"/>
  <c r="R2394" i="5"/>
  <c r="H2394" i="5"/>
  <c r="F2394" i="5"/>
  <c r="G2394" i="5"/>
  <c r="E2394" i="5"/>
  <c r="X2394" i="5"/>
  <c r="R2395" i="5"/>
  <c r="G2395" i="5"/>
  <c r="J2395" i="5"/>
  <c r="F2395" i="5"/>
  <c r="I2395" i="5"/>
  <c r="H2395" i="5"/>
  <c r="E2395" i="5"/>
  <c r="X2395" i="5"/>
  <c r="G2396" i="5"/>
  <c r="H2396" i="5"/>
  <c r="J2396" i="5"/>
  <c r="R2396" i="5"/>
  <c r="F2396" i="5"/>
  <c r="I2396" i="5"/>
  <c r="E2396" i="5"/>
  <c r="X2396" i="5"/>
  <c r="R2397" i="5"/>
  <c r="I2397" i="5"/>
  <c r="H2397" i="5"/>
  <c r="J2397" i="5"/>
  <c r="G2397" i="5"/>
  <c r="F2397" i="5"/>
  <c r="E2397" i="5"/>
  <c r="X2397" i="5"/>
  <c r="R2398" i="5"/>
  <c r="G2398" i="5"/>
  <c r="I2398" i="5"/>
  <c r="J2398" i="5"/>
  <c r="H2398" i="5"/>
  <c r="F2398" i="5"/>
  <c r="E2398" i="5"/>
  <c r="X2398" i="5"/>
  <c r="R2399" i="5"/>
  <c r="G2399" i="5"/>
  <c r="J2399" i="5"/>
  <c r="I2399" i="5"/>
  <c r="H2399" i="5"/>
  <c r="F2399" i="5"/>
  <c r="E2399" i="5"/>
  <c r="X2399" i="5"/>
  <c r="I2400" i="5"/>
  <c r="F2400" i="5"/>
  <c r="G2400" i="5"/>
  <c r="R2400" i="5"/>
  <c r="J2400" i="5"/>
  <c r="H2400" i="5"/>
  <c r="E2400" i="5"/>
  <c r="X2400" i="5"/>
  <c r="G2401" i="5"/>
  <c r="H2401" i="5"/>
  <c r="R2401" i="5"/>
  <c r="F2401" i="5"/>
  <c r="I2401" i="5"/>
  <c r="J2401" i="5"/>
  <c r="E2401" i="5"/>
  <c r="X2401" i="5"/>
  <c r="I2402" i="5"/>
  <c r="G2402" i="5"/>
  <c r="R2402" i="5"/>
  <c r="F2402" i="5"/>
  <c r="J2402" i="5"/>
  <c r="H2402" i="5"/>
  <c r="E2402" i="5"/>
  <c r="X2402" i="5"/>
  <c r="F2403" i="5"/>
  <c r="H2403" i="5"/>
  <c r="R2403" i="5"/>
  <c r="G2403" i="5"/>
  <c r="J2403" i="5"/>
  <c r="I2403" i="5"/>
  <c r="E2403" i="5"/>
  <c r="X2403" i="5"/>
  <c r="F2404" i="5"/>
  <c r="H2404" i="5"/>
  <c r="I2404" i="5"/>
  <c r="G2404" i="5"/>
  <c r="R2404" i="5"/>
  <c r="J2404" i="5"/>
  <c r="E2404" i="5"/>
  <c r="X2404" i="5"/>
  <c r="F2405" i="5"/>
  <c r="G2405" i="5"/>
  <c r="I2405" i="5"/>
  <c r="J2405" i="5"/>
  <c r="H2405" i="5"/>
  <c r="R2405" i="5"/>
  <c r="E2405" i="5"/>
  <c r="X2405" i="5"/>
  <c r="R2406" i="5"/>
  <c r="H2406" i="5"/>
  <c r="I2406" i="5"/>
  <c r="G2406" i="5"/>
  <c r="F2406" i="5"/>
  <c r="J2406" i="5"/>
  <c r="E2406" i="5"/>
  <c r="X2406" i="5"/>
  <c r="I2407" i="5"/>
  <c r="J2407" i="5"/>
  <c r="R2407" i="5"/>
  <c r="F2407" i="5"/>
  <c r="G2407" i="5"/>
  <c r="H2407" i="5"/>
  <c r="E2407" i="5"/>
  <c r="X2407" i="5"/>
  <c r="F2408" i="5"/>
  <c r="I2408" i="5"/>
  <c r="R2408" i="5"/>
  <c r="H2408" i="5"/>
  <c r="G2408" i="5"/>
  <c r="J2408" i="5"/>
  <c r="E2408" i="5"/>
  <c r="X2408" i="5"/>
  <c r="I2409" i="5"/>
  <c r="J2409" i="5"/>
  <c r="R2409" i="5"/>
  <c r="F2409" i="5"/>
  <c r="H2409" i="5"/>
  <c r="G2409" i="5"/>
  <c r="E2409" i="5"/>
  <c r="X2409" i="5"/>
  <c r="R2410" i="5"/>
  <c r="F2410" i="5"/>
  <c r="G2410" i="5"/>
  <c r="I2410" i="5"/>
  <c r="H2410" i="5"/>
  <c r="J2410" i="5"/>
  <c r="E2410" i="5"/>
  <c r="X2410" i="5"/>
  <c r="J2411" i="5"/>
  <c r="R2411" i="5"/>
  <c r="H2411" i="5"/>
  <c r="I2411" i="5"/>
  <c r="F2411" i="5"/>
  <c r="G2411" i="5"/>
  <c r="E2411" i="5"/>
  <c r="X2411" i="5"/>
  <c r="F2412" i="5"/>
  <c r="R2412" i="5"/>
  <c r="I2412" i="5"/>
  <c r="G2412" i="5"/>
  <c r="H2412" i="5"/>
  <c r="J2412" i="5"/>
  <c r="E2412" i="5"/>
  <c r="X2412" i="5"/>
  <c r="H2413" i="5"/>
  <c r="I2413" i="5"/>
  <c r="G2413" i="5"/>
  <c r="F2413" i="5"/>
  <c r="J2413" i="5"/>
  <c r="R2413" i="5"/>
  <c r="E2413" i="5"/>
  <c r="X2413" i="5"/>
  <c r="G2414" i="5"/>
  <c r="F2414" i="5"/>
  <c r="H2414" i="5"/>
  <c r="R2414" i="5"/>
  <c r="J2414" i="5"/>
  <c r="I2414" i="5"/>
  <c r="E2414" i="5"/>
  <c r="X2414" i="5"/>
  <c r="H2415" i="5"/>
  <c r="I2415" i="5"/>
  <c r="J2415" i="5"/>
  <c r="R2415" i="5"/>
  <c r="G2415" i="5"/>
  <c r="F2415" i="5"/>
  <c r="E2415" i="5"/>
  <c r="X2415" i="5"/>
  <c r="I2416" i="5"/>
  <c r="R2416" i="5"/>
  <c r="J2416" i="5"/>
  <c r="H2416" i="5"/>
  <c r="G2416" i="5"/>
  <c r="F2416" i="5"/>
  <c r="E2416" i="5"/>
  <c r="X2416" i="5"/>
  <c r="G2417" i="5"/>
  <c r="F2417" i="5"/>
  <c r="J2417" i="5"/>
  <c r="H2417" i="5"/>
  <c r="I2417" i="5"/>
  <c r="R2417" i="5"/>
  <c r="E2417" i="5"/>
  <c r="X2417" i="5"/>
  <c r="H2418" i="5"/>
  <c r="R2418" i="5"/>
  <c r="I2418" i="5"/>
  <c r="F2418" i="5"/>
  <c r="J2418" i="5"/>
  <c r="G2418" i="5"/>
  <c r="E2418" i="5"/>
  <c r="X2418" i="5"/>
  <c r="I2419" i="5"/>
  <c r="G2419" i="5"/>
  <c r="R2419" i="5"/>
  <c r="J2419" i="5"/>
  <c r="H2419" i="5"/>
  <c r="F2419" i="5"/>
  <c r="E2419" i="5"/>
  <c r="X2419" i="5"/>
  <c r="F2420" i="5"/>
  <c r="R2420" i="5"/>
  <c r="H2420" i="5"/>
  <c r="I2420" i="5"/>
  <c r="G2420" i="5"/>
  <c r="J2420" i="5"/>
  <c r="E2420" i="5"/>
  <c r="X2420" i="5"/>
  <c r="I2421" i="5"/>
  <c r="F2421" i="5"/>
  <c r="J2421" i="5"/>
  <c r="H2421" i="5"/>
  <c r="R2421" i="5"/>
  <c r="G2421" i="5"/>
  <c r="E2421" i="5"/>
  <c r="X2421" i="5"/>
  <c r="R2422" i="5"/>
  <c r="F2422" i="5"/>
  <c r="H2422" i="5"/>
  <c r="J2422" i="5"/>
  <c r="G2422" i="5"/>
  <c r="I2422" i="5"/>
  <c r="E2422" i="5"/>
  <c r="X2422" i="5"/>
  <c r="H2423" i="5"/>
  <c r="F2423" i="5"/>
  <c r="G2423" i="5"/>
  <c r="R2423" i="5"/>
  <c r="J2423" i="5"/>
  <c r="I2423" i="5"/>
  <c r="E2423" i="5"/>
  <c r="X2423" i="5"/>
  <c r="G2424" i="5"/>
  <c r="R2424" i="5"/>
  <c r="I2424" i="5"/>
  <c r="H2424" i="5"/>
  <c r="F2424" i="5"/>
  <c r="J2424" i="5"/>
  <c r="E2424" i="5"/>
  <c r="X2424" i="5"/>
  <c r="F2425" i="5"/>
  <c r="H2425" i="5"/>
  <c r="R2425" i="5"/>
  <c r="J2425" i="5"/>
  <c r="I2425" i="5"/>
  <c r="G2425" i="5"/>
  <c r="E2425" i="5"/>
  <c r="X2425" i="5"/>
  <c r="I2426" i="5"/>
  <c r="F2426" i="5"/>
  <c r="J2426" i="5"/>
  <c r="G2426" i="5"/>
  <c r="R2426" i="5"/>
  <c r="H2426" i="5"/>
  <c r="E2426" i="5"/>
  <c r="X2426" i="5"/>
  <c r="H2427" i="5"/>
  <c r="F2427" i="5"/>
  <c r="J2427" i="5"/>
  <c r="R2427" i="5"/>
  <c r="I2427" i="5"/>
  <c r="G2427" i="5"/>
  <c r="E2427" i="5"/>
  <c r="X2427" i="5"/>
  <c r="J2428" i="5"/>
  <c r="R2428" i="5"/>
  <c r="I2428" i="5"/>
  <c r="G2428" i="5"/>
  <c r="H2428" i="5"/>
  <c r="F2428" i="5"/>
  <c r="E2428" i="5"/>
  <c r="X2428" i="5"/>
  <c r="H2429" i="5"/>
  <c r="J2429" i="5"/>
  <c r="F2429" i="5"/>
  <c r="R2429" i="5"/>
  <c r="I2429" i="5"/>
  <c r="G2429" i="5"/>
  <c r="E2429" i="5"/>
  <c r="X2429" i="5"/>
  <c r="J2430" i="5"/>
  <c r="H2430" i="5"/>
  <c r="G2430" i="5"/>
  <c r="I2430" i="5"/>
  <c r="R2430" i="5"/>
  <c r="F2430" i="5"/>
  <c r="E2430" i="5"/>
  <c r="X2430" i="5"/>
  <c r="J2431" i="5"/>
  <c r="F2431" i="5"/>
  <c r="G2431" i="5"/>
  <c r="R2431" i="5"/>
  <c r="H2431" i="5"/>
  <c r="I2431" i="5"/>
  <c r="E2431" i="5"/>
  <c r="X2431" i="5"/>
  <c r="H2432" i="5"/>
  <c r="I2432" i="5"/>
  <c r="G2432" i="5"/>
  <c r="F2432" i="5"/>
  <c r="J2432" i="5"/>
  <c r="R2432" i="5"/>
  <c r="E2432" i="5"/>
  <c r="X2432" i="5"/>
  <c r="I2433" i="5"/>
  <c r="H2433" i="5"/>
  <c r="R2433" i="5"/>
  <c r="J2433" i="5"/>
  <c r="G2433" i="5"/>
  <c r="F2433" i="5"/>
  <c r="E2433" i="5"/>
  <c r="X2433" i="5"/>
  <c r="J2434" i="5"/>
  <c r="F2434" i="5"/>
  <c r="G2434" i="5"/>
  <c r="R2434" i="5"/>
  <c r="I2434" i="5"/>
  <c r="H2434" i="5"/>
  <c r="E2434" i="5"/>
  <c r="X2434" i="5"/>
  <c r="G2435" i="5"/>
  <c r="J2435" i="5"/>
  <c r="F2435" i="5"/>
  <c r="I2435" i="5"/>
  <c r="H2435" i="5"/>
  <c r="R2435" i="5"/>
  <c r="E2435" i="5"/>
  <c r="X2435" i="5"/>
  <c r="F2436" i="5"/>
  <c r="H2436" i="5"/>
  <c r="J2436" i="5"/>
  <c r="G2436" i="5"/>
  <c r="R2436" i="5"/>
  <c r="I2436" i="5"/>
  <c r="E2436" i="5"/>
  <c r="X2436" i="5"/>
  <c r="R2437" i="5"/>
  <c r="F2437" i="5"/>
  <c r="G2437" i="5"/>
  <c r="I2437" i="5"/>
  <c r="J2437" i="5"/>
  <c r="H2437" i="5"/>
  <c r="E2437" i="5"/>
  <c r="X2437" i="5"/>
  <c r="R2438" i="5"/>
  <c r="I2438" i="5"/>
  <c r="H2438" i="5"/>
  <c r="G2438" i="5"/>
  <c r="J2438" i="5"/>
  <c r="F2438" i="5"/>
  <c r="E2438" i="5"/>
  <c r="X2438" i="5"/>
  <c r="J2439" i="5"/>
  <c r="H2439" i="5"/>
  <c r="R2439" i="5"/>
  <c r="G2439" i="5"/>
  <c r="F2439" i="5"/>
  <c r="I2439" i="5"/>
  <c r="E2439" i="5"/>
  <c r="X2439" i="5"/>
  <c r="F2440" i="5"/>
  <c r="H2440" i="5"/>
  <c r="R2440" i="5"/>
  <c r="J2440" i="5"/>
  <c r="G2440" i="5"/>
  <c r="I2440" i="5"/>
  <c r="E2440" i="5"/>
  <c r="X2440" i="5"/>
  <c r="F2441" i="5"/>
  <c r="R2441" i="5"/>
  <c r="H2441" i="5"/>
  <c r="J2441" i="5"/>
  <c r="G2441" i="5"/>
  <c r="I2441" i="5"/>
  <c r="E2441" i="5"/>
  <c r="X2441" i="5"/>
  <c r="G2442" i="5"/>
  <c r="R2442" i="5"/>
  <c r="J2442" i="5"/>
  <c r="F2442" i="5"/>
  <c r="H2442" i="5"/>
  <c r="I2442" i="5"/>
  <c r="E2442" i="5"/>
  <c r="X2442" i="5"/>
  <c r="G2443" i="5"/>
  <c r="J2443" i="5"/>
  <c r="H2443" i="5"/>
  <c r="F2443" i="5"/>
  <c r="I2443" i="5"/>
  <c r="R2443" i="5"/>
  <c r="E2443" i="5"/>
  <c r="X2443" i="5"/>
  <c r="G2444" i="5"/>
  <c r="F2444" i="5"/>
  <c r="H2444" i="5"/>
  <c r="R2444" i="5"/>
  <c r="I2444" i="5"/>
  <c r="J2444" i="5"/>
  <c r="E2444" i="5"/>
  <c r="X2444" i="5"/>
  <c r="G2445" i="5"/>
  <c r="I2445" i="5"/>
  <c r="F2445" i="5"/>
  <c r="H2445" i="5"/>
  <c r="J2445" i="5"/>
  <c r="R2445" i="5"/>
  <c r="E2445" i="5"/>
  <c r="X2445" i="5"/>
  <c r="R2446" i="5"/>
  <c r="H2446" i="5"/>
  <c r="J2446" i="5"/>
  <c r="I2446" i="5"/>
  <c r="F2446" i="5"/>
  <c r="E2446" i="5"/>
  <c r="X2446" i="5"/>
  <c r="I2447" i="5"/>
  <c r="J2447" i="5"/>
  <c r="R2447" i="5"/>
  <c r="F2447" i="5"/>
  <c r="G2447" i="5"/>
  <c r="H2447" i="5"/>
  <c r="E2447" i="5"/>
  <c r="X2447" i="5"/>
  <c r="G2448" i="5"/>
  <c r="J2448" i="5"/>
  <c r="F2448" i="5"/>
  <c r="I2448" i="5"/>
  <c r="H2448" i="5"/>
  <c r="R2448" i="5"/>
  <c r="E2448" i="5"/>
  <c r="X2448" i="5"/>
  <c r="H2449" i="5"/>
  <c r="I2449" i="5"/>
  <c r="F2449" i="5"/>
  <c r="R2449" i="5"/>
  <c r="J2449" i="5"/>
  <c r="E2449" i="5"/>
  <c r="X2449" i="5"/>
  <c r="R2450" i="5"/>
  <c r="I2450" i="5"/>
  <c r="G2450" i="5"/>
  <c r="J2450" i="5"/>
  <c r="F2450" i="5"/>
  <c r="H2450" i="5"/>
  <c r="E2450" i="5"/>
  <c r="X2450" i="5"/>
  <c r="H2451" i="5"/>
  <c r="J2451" i="5"/>
  <c r="G2451" i="5"/>
  <c r="F2451" i="5"/>
  <c r="I2451" i="5"/>
  <c r="R2451" i="5"/>
  <c r="E2451" i="5"/>
  <c r="X2451" i="5"/>
  <c r="J2452" i="5"/>
  <c r="I2452" i="5"/>
  <c r="R2452" i="5"/>
  <c r="H2452" i="5"/>
  <c r="G2452" i="5"/>
  <c r="F2452" i="5"/>
  <c r="E2452" i="5"/>
  <c r="X2452" i="5"/>
  <c r="R2453" i="5"/>
  <c r="I2453" i="5"/>
  <c r="F2453" i="5"/>
  <c r="H2453" i="5"/>
  <c r="G2453" i="5"/>
  <c r="J2453" i="5"/>
  <c r="E2453" i="5"/>
  <c r="X2453" i="5"/>
  <c r="R2454" i="5"/>
  <c r="F2454" i="5"/>
  <c r="I2454" i="5"/>
  <c r="J2454" i="5"/>
  <c r="H2454" i="5"/>
  <c r="E2454" i="5"/>
  <c r="X2454" i="5"/>
  <c r="G2455" i="5"/>
  <c r="F2455" i="5"/>
  <c r="H2455" i="5"/>
  <c r="J2455" i="5"/>
  <c r="I2455" i="5"/>
  <c r="R2455" i="5"/>
  <c r="E2455" i="5"/>
  <c r="X2455" i="5"/>
  <c r="R2456" i="5"/>
  <c r="F2456" i="5"/>
  <c r="G2456" i="5"/>
  <c r="I2456" i="5"/>
  <c r="J2456" i="5"/>
  <c r="H2456" i="5"/>
  <c r="E2456" i="5"/>
  <c r="X2456" i="5"/>
  <c r="H2457" i="5"/>
  <c r="I2457" i="5"/>
  <c r="F2457" i="5"/>
  <c r="G2457" i="5"/>
  <c r="J2457" i="5"/>
  <c r="R2457" i="5"/>
  <c r="E2457" i="5"/>
  <c r="X2457" i="5"/>
  <c r="R2458" i="5"/>
  <c r="H2458" i="5"/>
  <c r="J2458" i="5"/>
  <c r="F2458" i="5"/>
  <c r="G2458" i="5"/>
  <c r="I2458" i="5"/>
  <c r="E2458" i="5"/>
  <c r="X2458" i="5"/>
  <c r="R2459" i="5"/>
  <c r="G2459" i="5"/>
  <c r="F2459" i="5"/>
  <c r="J2459" i="5"/>
  <c r="H2459" i="5"/>
  <c r="I2459" i="5"/>
  <c r="E2459" i="5"/>
  <c r="X2459" i="5"/>
  <c r="J2460" i="5"/>
  <c r="I2460" i="5"/>
  <c r="H2460" i="5"/>
  <c r="F2460" i="5"/>
  <c r="G2460" i="5"/>
  <c r="R2460" i="5"/>
  <c r="E2460" i="5"/>
  <c r="X2460" i="5"/>
  <c r="R2461" i="5"/>
  <c r="I2461" i="5"/>
  <c r="H2461" i="5"/>
  <c r="F2461" i="5"/>
  <c r="G2461" i="5"/>
  <c r="J2461" i="5"/>
  <c r="E2461" i="5"/>
  <c r="X2461" i="5"/>
  <c r="G2462" i="5"/>
  <c r="F2462" i="5"/>
  <c r="H2462" i="5"/>
  <c r="R2462" i="5"/>
  <c r="J2462" i="5"/>
  <c r="I2462" i="5"/>
  <c r="E2462" i="5"/>
  <c r="X2462" i="5"/>
  <c r="I2463" i="5"/>
  <c r="J2463" i="5"/>
  <c r="G2463" i="5"/>
  <c r="R2463" i="5"/>
  <c r="H2463" i="5"/>
  <c r="F2463" i="5"/>
  <c r="E2463" i="5"/>
  <c r="X2463" i="5"/>
  <c r="H2464" i="5"/>
  <c r="I2464" i="5"/>
  <c r="F2464" i="5"/>
  <c r="R2464" i="5"/>
  <c r="G2464" i="5"/>
  <c r="J2464" i="5"/>
  <c r="E2464" i="5"/>
  <c r="X2464" i="5"/>
  <c r="J2465" i="5"/>
  <c r="R2465" i="5"/>
  <c r="H2465" i="5"/>
  <c r="F2465" i="5"/>
  <c r="I2465" i="5"/>
  <c r="E2465" i="5"/>
  <c r="X2465" i="5"/>
  <c r="R2466" i="5"/>
  <c r="J2466" i="5"/>
  <c r="I2466" i="5"/>
  <c r="G2466" i="5"/>
  <c r="H2466" i="5"/>
  <c r="F2466" i="5"/>
  <c r="E2466" i="5"/>
  <c r="X2466" i="5"/>
  <c r="G2467" i="5"/>
  <c r="F2467" i="5"/>
  <c r="J2467" i="5"/>
  <c r="I2467" i="5"/>
  <c r="R2467" i="5"/>
  <c r="H2467" i="5"/>
  <c r="E2467" i="5"/>
  <c r="X2467" i="5"/>
  <c r="I2468" i="5"/>
  <c r="F2468" i="5"/>
  <c r="R2468" i="5"/>
  <c r="H2468" i="5"/>
  <c r="G2468" i="5"/>
  <c r="J2468" i="5"/>
  <c r="E2468" i="5"/>
  <c r="X2468" i="5"/>
  <c r="G2469" i="5"/>
  <c r="J2469" i="5"/>
  <c r="F2469" i="5"/>
  <c r="R2469" i="5"/>
  <c r="I2469" i="5"/>
  <c r="H2469" i="5"/>
  <c r="E2469" i="5"/>
  <c r="X2469" i="5"/>
  <c r="R2470" i="5"/>
  <c r="I2470" i="5"/>
  <c r="J2470" i="5"/>
  <c r="H2470" i="5"/>
  <c r="F2470" i="5"/>
  <c r="E2470" i="5"/>
  <c r="X2470" i="5"/>
  <c r="R2471" i="5"/>
  <c r="G2471" i="5"/>
  <c r="H2471" i="5"/>
  <c r="I2471" i="5"/>
  <c r="J2471" i="5"/>
  <c r="F2471" i="5"/>
  <c r="E2471" i="5"/>
  <c r="X2471" i="5"/>
  <c r="J2472" i="5"/>
  <c r="H2472" i="5"/>
  <c r="G2472" i="5"/>
  <c r="F2472" i="5"/>
  <c r="R2472" i="5"/>
  <c r="I2472" i="5"/>
  <c r="E2472" i="5"/>
  <c r="X2472" i="5"/>
  <c r="R2473" i="5"/>
  <c r="I2473" i="5"/>
  <c r="H2473" i="5"/>
  <c r="F2473" i="5"/>
  <c r="J2473" i="5"/>
  <c r="G2473" i="5"/>
  <c r="E2473" i="5"/>
  <c r="X2473" i="5"/>
  <c r="F2474" i="5"/>
  <c r="I2474" i="5"/>
  <c r="R2474" i="5"/>
  <c r="J2474" i="5"/>
  <c r="G2474" i="5"/>
  <c r="H2474" i="5"/>
  <c r="E2474" i="5"/>
  <c r="X2474" i="5"/>
  <c r="H2475" i="5"/>
  <c r="R2475" i="5"/>
  <c r="J2475" i="5"/>
  <c r="G2475" i="5"/>
  <c r="F2475" i="5"/>
  <c r="I2475" i="5"/>
  <c r="E2475" i="5"/>
  <c r="X2475" i="5"/>
  <c r="I2476" i="5"/>
  <c r="H2476" i="5"/>
  <c r="J2476" i="5"/>
  <c r="R2476" i="5"/>
  <c r="G2476" i="5"/>
  <c r="F2476" i="5"/>
  <c r="E2476" i="5"/>
  <c r="X2476" i="5"/>
  <c r="I2477" i="5"/>
  <c r="F2477" i="5"/>
  <c r="G2477" i="5"/>
  <c r="H2477" i="5"/>
  <c r="J2477" i="5"/>
  <c r="R2477" i="5"/>
  <c r="E2477" i="5"/>
  <c r="X2477" i="5"/>
  <c r="F2478" i="5"/>
  <c r="J2478" i="5"/>
  <c r="I2478" i="5"/>
  <c r="H2478" i="5"/>
  <c r="R2478" i="5"/>
  <c r="G2478" i="5"/>
  <c r="E2478" i="5"/>
  <c r="X2478" i="5"/>
  <c r="F2479" i="5"/>
  <c r="R2479" i="5"/>
  <c r="H2479" i="5"/>
  <c r="G2479" i="5"/>
  <c r="I2479" i="5"/>
  <c r="J2479" i="5"/>
  <c r="E2479" i="5"/>
  <c r="X2479" i="5"/>
  <c r="G2480" i="5"/>
  <c r="H2480" i="5"/>
  <c r="R2480" i="5"/>
  <c r="I2480" i="5"/>
  <c r="J2480" i="5"/>
  <c r="F2480" i="5"/>
  <c r="E2480" i="5"/>
  <c r="X2480" i="5"/>
  <c r="J2481" i="5"/>
  <c r="F2481" i="5"/>
  <c r="G2481" i="5"/>
  <c r="H2481" i="5"/>
  <c r="R2481" i="5"/>
  <c r="I2481" i="5"/>
  <c r="E2481" i="5"/>
  <c r="X2481" i="5"/>
  <c r="G2482" i="5"/>
  <c r="I2482" i="5"/>
  <c r="H2482" i="5"/>
  <c r="F2482" i="5"/>
  <c r="R2482" i="5"/>
  <c r="J2482" i="5"/>
  <c r="E2482" i="5"/>
  <c r="X2482" i="5"/>
  <c r="F2483" i="5"/>
  <c r="R2483" i="5"/>
  <c r="I2483" i="5"/>
  <c r="J2483" i="5"/>
  <c r="H2483" i="5"/>
  <c r="G2483" i="5"/>
  <c r="E2483" i="5"/>
  <c r="X2483" i="5"/>
  <c r="G2484" i="5"/>
  <c r="J2484" i="5"/>
  <c r="F2484" i="5"/>
  <c r="R2484" i="5"/>
  <c r="I2484" i="5"/>
  <c r="H2484" i="5"/>
  <c r="E2484" i="5"/>
  <c r="X2484" i="5"/>
  <c r="R2485" i="5"/>
  <c r="J2485" i="5"/>
  <c r="F2485" i="5"/>
  <c r="H2485" i="5"/>
  <c r="I2485" i="5"/>
  <c r="G2485" i="5"/>
  <c r="E2485" i="5"/>
  <c r="X2485" i="5"/>
  <c r="F2486" i="5"/>
  <c r="G2486" i="5"/>
  <c r="R2486" i="5"/>
  <c r="H2486" i="5"/>
  <c r="J2486" i="5"/>
  <c r="I2486" i="5"/>
  <c r="E2486" i="5"/>
  <c r="X2486" i="5"/>
  <c r="G2487" i="5"/>
  <c r="F2487" i="5"/>
  <c r="R2487" i="5"/>
  <c r="J2487" i="5"/>
  <c r="H2487" i="5"/>
  <c r="I2487" i="5"/>
  <c r="E2487" i="5"/>
  <c r="X2487" i="5"/>
  <c r="H2488" i="5"/>
  <c r="F2488" i="5"/>
  <c r="G2488" i="5"/>
  <c r="I2488" i="5"/>
  <c r="J2488" i="5"/>
  <c r="R2488" i="5"/>
  <c r="E2488" i="5"/>
  <c r="X2488" i="5"/>
  <c r="J2489" i="5"/>
  <c r="H2489" i="5"/>
  <c r="F2489" i="5"/>
  <c r="R2489" i="5"/>
  <c r="I2489" i="5"/>
  <c r="G2489" i="5"/>
  <c r="E2489" i="5"/>
  <c r="X2489" i="5"/>
  <c r="I2490" i="5"/>
  <c r="R2490" i="5"/>
  <c r="J2490" i="5"/>
  <c r="F2490" i="5"/>
  <c r="G2490" i="5"/>
  <c r="H2490" i="5"/>
  <c r="E2490" i="5"/>
  <c r="X2490" i="5"/>
  <c r="H2491" i="5"/>
  <c r="F2491" i="5"/>
  <c r="R2491" i="5"/>
  <c r="I2491" i="5"/>
  <c r="J2491" i="5"/>
  <c r="G2491" i="5"/>
  <c r="E2491" i="5"/>
  <c r="X2491" i="5"/>
  <c r="I2492" i="5"/>
  <c r="J2492" i="5"/>
  <c r="G2492" i="5"/>
  <c r="F2492" i="5"/>
  <c r="R2492" i="5"/>
  <c r="H2492" i="5"/>
  <c r="E2492" i="5"/>
  <c r="X2492" i="5"/>
  <c r="I2493" i="5"/>
  <c r="H2493" i="5"/>
  <c r="J2493" i="5"/>
  <c r="G2493" i="5"/>
  <c r="F2493" i="5"/>
  <c r="R2493" i="5"/>
  <c r="E2493" i="5"/>
  <c r="X2493" i="5"/>
  <c r="F2494" i="5"/>
  <c r="I2494" i="5"/>
  <c r="G2494" i="5"/>
  <c r="J2494" i="5"/>
  <c r="R2494" i="5"/>
  <c r="H2494" i="5"/>
  <c r="E2494" i="5"/>
  <c r="X2494" i="5"/>
  <c r="G2495" i="5"/>
  <c r="H2495" i="5"/>
  <c r="R2495" i="5"/>
  <c r="I2495" i="5"/>
  <c r="J2495" i="5"/>
  <c r="F2495" i="5"/>
  <c r="E2495" i="5"/>
  <c r="X2495" i="5"/>
  <c r="H2496" i="5"/>
  <c r="J2496" i="5"/>
  <c r="G2496" i="5"/>
  <c r="I2496" i="5"/>
  <c r="R2496" i="5"/>
  <c r="F2496" i="5"/>
  <c r="E2496" i="5"/>
  <c r="X2496" i="5"/>
  <c r="H2497" i="5"/>
  <c r="I2497" i="5"/>
  <c r="R2497" i="5"/>
  <c r="F2497" i="5"/>
  <c r="J2497" i="5"/>
  <c r="G2497" i="5"/>
  <c r="E2497" i="5"/>
  <c r="X2497" i="5"/>
  <c r="J2498" i="5"/>
  <c r="G2498" i="5"/>
  <c r="R2498" i="5"/>
  <c r="I2498" i="5"/>
  <c r="F2498" i="5"/>
  <c r="H2498" i="5"/>
  <c r="E2498" i="5"/>
  <c r="X2498" i="5"/>
  <c r="R2499" i="5"/>
  <c r="F2499" i="5"/>
  <c r="G2499" i="5"/>
  <c r="E2499" i="5"/>
  <c r="X2499" i="5"/>
  <c r="H2499" i="5"/>
  <c r="I2499" i="5"/>
  <c r="J2499" i="5"/>
  <c r="F2500" i="5"/>
  <c r="H2500" i="5"/>
  <c r="I2500" i="5"/>
  <c r="J2500" i="5"/>
  <c r="R2500" i="5"/>
  <c r="E2500" i="5"/>
  <c r="X2500" i="5"/>
  <c r="F2501" i="5"/>
  <c r="H2501" i="5"/>
  <c r="I2501" i="5"/>
  <c r="J2501" i="5"/>
  <c r="R2501" i="5"/>
  <c r="E2501" i="5"/>
  <c r="X2501" i="5"/>
  <c r="F2502" i="5"/>
  <c r="H2502" i="5"/>
  <c r="I2502" i="5"/>
  <c r="J2502" i="5"/>
  <c r="R2502" i="5"/>
  <c r="E2502" i="5"/>
  <c r="X2502" i="5"/>
  <c r="F2503" i="5"/>
  <c r="H2503" i="5"/>
  <c r="I2503" i="5"/>
  <c r="J2503" i="5"/>
  <c r="R2503" i="5"/>
  <c r="E2503" i="5"/>
  <c r="X2503" i="5"/>
  <c r="F2504" i="5"/>
  <c r="G2504" i="5"/>
  <c r="H2504" i="5"/>
  <c r="I2504" i="5"/>
  <c r="J2504" i="5"/>
  <c r="R2504" i="5"/>
  <c r="E2504" i="5"/>
  <c r="X2504" i="5"/>
  <c r="W46" i="4"/>
  <c r="X46" i="4"/>
  <c r="Y46" i="4"/>
  <c r="Z46" i="4"/>
  <c r="V44" i="4"/>
  <c r="V45" i="4"/>
  <c r="W45" i="4"/>
  <c r="AC50" i="4"/>
  <c r="AB49" i="4"/>
  <c r="AC49" i="4"/>
  <c r="AA48" i="4"/>
  <c r="AB48" i="4"/>
  <c r="Z47" i="4"/>
  <c r="AA47" i="4"/>
  <c r="H66" i="6"/>
  <c r="F77" i="6"/>
  <c r="C55" i="6"/>
  <c r="D55" i="6"/>
  <c r="C96" i="6"/>
  <c r="D96" i="6"/>
  <c r="C95" i="6"/>
  <c r="D95" i="6"/>
  <c r="C114" i="6"/>
  <c r="D114" i="6"/>
  <c r="D116" i="6"/>
  <c r="C116" i="6"/>
  <c r="D117" i="6"/>
  <c r="C117" i="6"/>
  <c r="C115" i="6"/>
  <c r="D115" i="6"/>
  <c r="D118" i="6"/>
  <c r="C118" i="6"/>
  <c r="D119" i="6"/>
  <c r="C119" i="6"/>
  <c r="G124" i="6" a="1"/>
  <c r="G124" i="6"/>
  <c r="H124" i="6"/>
  <c r="X50" i="5"/>
  <c r="X45" i="4"/>
  <c r="Y45" i="4"/>
  <c r="W44" i="4"/>
  <c r="X44" i="4"/>
  <c r="W43" i="4"/>
  <c r="AC48" i="4"/>
  <c r="AB47" i="4"/>
  <c r="AC47" i="4"/>
  <c r="AA46" i="4"/>
  <c r="AB46" i="4"/>
  <c r="C66" i="6"/>
  <c r="D66" i="6"/>
  <c r="H77" i="6"/>
  <c r="F88" i="6"/>
  <c r="H88" i="6"/>
  <c r="H125" i="6"/>
  <c r="D2" i="6"/>
  <c r="D124" i="6"/>
  <c r="X43" i="4"/>
  <c r="Y44" i="4"/>
  <c r="Z44" i="4"/>
  <c r="Y43" i="4"/>
  <c r="X42" i="4"/>
  <c r="Y42" i="4"/>
  <c r="AC46" i="4"/>
  <c r="Z45" i="4"/>
  <c r="AA45" i="4"/>
  <c r="C77" i="6"/>
  <c r="D77" i="6"/>
  <c r="C88" i="6"/>
  <c r="D88" i="6"/>
  <c r="Z42" i="4"/>
  <c r="AA42" i="4"/>
  <c r="Z43" i="4"/>
  <c r="AA43" i="4"/>
  <c r="AA44" i="4"/>
  <c r="AB44" i="4"/>
  <c r="AB45" i="4"/>
  <c r="AC45" i="4"/>
  <c r="AB42" i="4"/>
  <c r="AC42" i="4"/>
  <c r="AB43" i="4"/>
  <c r="AC43" i="4"/>
  <c r="AC44" i="4"/>
</calcChain>
</file>

<file path=xl/comments1.xml><?xml version="1.0" encoding="utf-8"?>
<comments xmlns="http://schemas.openxmlformats.org/spreadsheetml/2006/main">
  <authors>
    <author>Connors, Jared M</author>
  </authors>
  <commentList>
    <comment ref="I161"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<sst xmlns="http://schemas.openxmlformats.org/spreadsheetml/2006/main" count="29867" uniqueCount="20368">
  <si>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</si>
  <si>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</si>
  <si>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</si>
  <si>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</si>
  <si>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</si>
  <si>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</si>
  <si>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</si>
  <si>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</si>
  <si>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</si>
  <si>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</si>
  <si>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</si>
  <si>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</si>
  <si>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</si>
  <si>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</si>
  <si>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</si>
  <si>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</si>
  <si>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</si>
  <si>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</si>
  <si>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</si>
  <si>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</si>
  <si>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</si>
  <si>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</si>
  <si>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</si>
  <si>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</si>
  <si>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</si>
  <si>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</si>
  <si>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</si>
  <si>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</si>
  <si>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</si>
  <si>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</si>
  <si>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</si>
  <si>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</si>
  <si>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</si>
  <si>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</si>
  <si>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</si>
  <si>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</si>
  <si>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</si>
  <si>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</si>
  <si>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</si>
  <si>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</si>
  <si>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</si>
  <si>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</si>
  <si>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</si>
  <si>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</si>
  <si>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</si>
  <si>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</si>
  <si>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</si>
  <si>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</si>
  <si>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</si>
  <si>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</si>
  <si>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</si>
  <si>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</si>
  <si>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</si>
  <si>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</si>
  <si>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</si>
  <si>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</si>
  <si>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</si>
  <si>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</si>
  <si>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</si>
  <si>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</si>
  <si>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</si>
  <si>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</si>
  <si>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</si>
  <si>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</si>
  <si>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</si>
  <si>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</si>
  <si>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</si>
  <si>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</si>
  <si>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</si>
  <si>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</si>
  <si>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</si>
  <si>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</si>
  <si>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</si>
  <si>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</si>
  <si>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</si>
  <si>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</si>
  <si>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</si>
  <si>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</si>
  <si>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</si>
  <si>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</si>
  <si>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</si>
  <si>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</si>
  <si>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</si>
  <si>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</si>
  <si>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</si>
  <si>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</si>
  <si>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</si>
  <si>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</si>
  <si>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</si>
  <si>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</si>
  <si>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</si>
  <si>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</si>
  <si>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</si>
  <si>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</si>
  <si>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</si>
  <si>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</si>
  <si>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</si>
  <si>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</si>
  <si>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</si>
  <si>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</si>
  <si>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</si>
  <si>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</si>
  <si>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</si>
  <si>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</si>
  <si>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</si>
  <si>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</si>
  <si>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</si>
  <si>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</si>
  <si>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</si>
  <si>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</si>
  <si>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</si>
  <si>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</si>
  <si>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</si>
  <si>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</si>
  <si>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</si>
  <si>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</si>
  <si>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</si>
  <si>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</si>
  <si>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</si>
  <si>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</si>
  <si>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</si>
  <si>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</si>
  <si>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</si>
  <si>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</si>
  <si>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</si>
  <si>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</si>
  <si>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</si>
  <si>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</si>
  <si>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</si>
  <si>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</si>
  <si>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</si>
  <si>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</si>
  <si>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</si>
  <si>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</si>
  <si>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</si>
  <si>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</si>
  <si>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</si>
  <si>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</si>
  <si>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</si>
  <si>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</si>
  <si>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</si>
  <si>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</si>
  <si>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</si>
  <si>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</si>
  <si>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</si>
  <si>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</si>
  <si>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</si>
  <si>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</si>
  <si>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</si>
  <si>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</si>
  <si>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</si>
  <si>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</si>
  <si>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</si>
  <si>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</si>
  <si>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</si>
  <si>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</si>
  <si>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</si>
  <si>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</si>
  <si>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</si>
  <si>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</si>
  <si>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</si>
  <si>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</si>
  <si>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</si>
  <si>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</si>
  <si>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</si>
  <si>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</si>
  <si>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</si>
  <si>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</si>
  <si>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</si>
  <si>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</si>
  <si>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</si>
  <si>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</si>
  <si>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</si>
  <si>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</si>
  <si>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</si>
  <si>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</si>
  <si>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</si>
  <si>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</si>
  <si>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</si>
  <si>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</si>
  <si>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</si>
  <si>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</si>
  <si>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</si>
  <si>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</si>
  <si>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</si>
  <si>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</si>
  <si>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</si>
  <si>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</si>
  <si>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</si>
  <si>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</si>
  <si>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</si>
  <si>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</si>
  <si>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</si>
  <si>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</si>
  <si>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</si>
  <si>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</si>
  <si>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</si>
  <si>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</si>
  <si>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</si>
  <si>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</si>
  <si>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</si>
  <si>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</si>
  <si>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</si>
  <si>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</si>
  <si>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</si>
  <si>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</si>
  <si>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</si>
  <si>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</si>
  <si>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</si>
  <si>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</si>
  <si>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</si>
  <si>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</si>
  <si>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</si>
  <si>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</si>
  <si>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</si>
  <si>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</si>
  <si>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</si>
  <si>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</si>
  <si>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</si>
  <si>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</si>
  <si>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</si>
  <si>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</si>
  <si>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</si>
  <si>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</si>
  <si>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</si>
  <si>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</si>
  <si>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</si>
  <si>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</si>
  <si>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</si>
  <si>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</si>
  <si>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</si>
  <si>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</si>
  <si>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</si>
  <si>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</si>
  <si>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</si>
  <si>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</si>
  <si>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</si>
  <si>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</si>
  <si>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</si>
  <si>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</si>
  <si>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</si>
  <si>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</si>
  <si>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</si>
  <si>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</si>
  <si>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</si>
  <si>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</si>
  <si>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</si>
  <si>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</si>
  <si>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</si>
  <si>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</si>
  <si>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</si>
  <si>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</si>
  <si>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</si>
  <si>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</si>
  <si>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</si>
  <si>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</si>
  <si>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</si>
  <si>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</si>
  <si>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</si>
  <si>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</si>
  <si>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</si>
  <si>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</si>
  <si>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</si>
  <si>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</si>
  <si>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</si>
  <si>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</si>
  <si>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</si>
  <si>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</si>
  <si>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</si>
  <si>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</si>
  <si>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</si>
  <si>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</si>
  <si>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</si>
  <si>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</si>
  <si>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</si>
  <si>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</si>
  <si>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</si>
  <si>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</si>
  <si>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</si>
  <si>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</si>
  <si>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</si>
  <si>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</si>
  <si>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</si>
  <si>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</si>
  <si>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</si>
  <si>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</si>
  <si>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</si>
  <si>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</si>
  <si>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</si>
  <si>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</si>
  <si>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</si>
  <si>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</si>
  <si>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</si>
  <si>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</si>
  <si>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</si>
  <si>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</si>
  <si>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</si>
  <si>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</si>
  <si>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</si>
  <si>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</si>
  <si>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</si>
  <si>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</si>
  <si>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</si>
  <si>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</si>
  <si>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</si>
  <si>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</si>
  <si>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</si>
  <si>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</si>
  <si>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</si>
  <si>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</si>
  <si>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</si>
  <si>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</si>
  <si>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</si>
  <si>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</si>
  <si>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</si>
  <si>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</si>
  <si>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</si>
  <si>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</si>
  <si>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</si>
  <si>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</si>
  <si>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</si>
  <si>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</si>
  <si>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</si>
  <si>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</si>
  <si>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</si>
  <si>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</si>
  <si>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</si>
  <si>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</si>
  <si>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</si>
  <si>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</si>
  <si>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</si>
  <si>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</si>
  <si>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</si>
  <si>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</si>
  <si>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</si>
  <si>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</si>
  <si>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</si>
  <si>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</si>
  <si>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</si>
  <si>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</si>
  <si>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</si>
  <si>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</si>
  <si>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</si>
  <si>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</si>
  <si>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</si>
  <si>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</si>
  <si>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</si>
  <si>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</si>
  <si>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</si>
  <si>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</si>
  <si>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</si>
  <si>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</si>
  <si>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</si>
  <si>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</si>
  <si>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</si>
  <si>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</si>
  <si>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</si>
  <si>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</si>
  <si>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</si>
  <si>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</si>
  <si>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</si>
  <si>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</si>
  <si>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</si>
  <si>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</si>
  <si>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</si>
  <si>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</si>
  <si>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</si>
  <si>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</si>
  <si>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</si>
  <si>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</si>
  <si>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</si>
  <si>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</si>
  <si>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</si>
  <si>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</si>
  <si>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</si>
  <si>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</si>
  <si>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</si>
  <si>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</si>
  <si>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</si>
  <si>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</si>
  <si>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</si>
  <si>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</si>
  <si>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</si>
  <si>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</si>
  <si>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</si>
  <si>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</si>
  <si>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</si>
  <si>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</si>
  <si>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</si>
  <si>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</si>
  <si>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</si>
  <si>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</si>
  <si>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</si>
  <si>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</si>
  <si>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</si>
  <si>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</si>
  <si>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</si>
  <si>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</si>
  <si>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</si>
  <si>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</si>
  <si>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</si>
  <si>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</si>
  <si>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</si>
  <si>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</si>
  <si>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</si>
  <si>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</si>
  <si>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</si>
  <si>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</si>
  <si>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</si>
  <si>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</si>
  <si>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</si>
  <si>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</si>
  <si>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</si>
  <si>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</si>
  <si>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</si>
  <si>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</si>
  <si>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</si>
  <si>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</si>
  <si>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</si>
  <si>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</si>
  <si>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</si>
  <si>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</si>
  <si>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</si>
  <si>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</si>
  <si>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</si>
  <si>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</si>
  <si>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</si>
  <si>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</si>
  <si>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</si>
  <si>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</si>
  <si>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</si>
  <si>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</si>
  <si>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</si>
  <si>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</si>
  <si>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</si>
  <si>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</si>
  <si>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</si>
  <si>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</si>
  <si>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</si>
  <si>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</si>
  <si>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</si>
  <si>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</si>
  <si>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</si>
  <si>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</si>
  <si>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</si>
  <si>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</si>
  <si>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</si>
  <si>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</si>
  <si>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</si>
  <si>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</si>
  <si>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</si>
  <si>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</si>
  <si>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</si>
  <si>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</si>
  <si>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</si>
  <si>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</si>
  <si>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</si>
  <si>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</si>
  <si>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</si>
  <si>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</si>
  <si>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</si>
  <si>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</si>
  <si>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</si>
  <si>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</si>
  <si>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</si>
  <si>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</si>
  <si>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</si>
  <si>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</si>
  <si>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</si>
  <si>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</si>
  <si>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</si>
  <si>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</si>
  <si>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</si>
  <si>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</si>
  <si>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</si>
  <si>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</si>
  <si>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</si>
  <si>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</si>
  <si>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</si>
  <si>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</si>
  <si>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</si>
  <si>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</si>
  <si>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</si>
  <si>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</si>
  <si>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</si>
  <si>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</si>
  <si>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</si>
  <si>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</si>
  <si>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</si>
  <si>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</si>
  <si>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</si>
  <si>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</si>
  <si>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</si>
  <si>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</si>
  <si>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</si>
  <si>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</si>
  <si>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</si>
  <si>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</si>
  <si>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</si>
  <si>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</si>
  <si>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</si>
  <si>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</si>
  <si>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</si>
  <si>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</si>
  <si>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</si>
  <si>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</si>
  <si>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</si>
  <si>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</si>
  <si>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</si>
  <si>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</si>
  <si>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</si>
  <si>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</si>
  <si>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</si>
  <si>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</si>
  <si>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</si>
  <si>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</si>
  <si>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</si>
  <si>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</si>
  <si>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</si>
  <si>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</si>
  <si>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</si>
  <si>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</si>
  <si>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</si>
  <si>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</si>
  <si>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</si>
  <si>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</si>
  <si>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</si>
  <si>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</si>
  <si>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</si>
  <si>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</si>
  <si>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</si>
  <si>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</si>
  <si>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</si>
  <si>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</si>
  <si>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</si>
  <si>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</si>
  <si>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</si>
  <si>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</si>
  <si>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</si>
  <si>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</si>
  <si>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</si>
  <si>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</si>
  <si>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</si>
  <si>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</si>
  <si>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</si>
  <si>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</si>
  <si>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</si>
  <si>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</si>
  <si>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</si>
  <si>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</si>
  <si>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</si>
  <si>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</si>
  <si>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</si>
  <si>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</si>
  <si>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</si>
  <si>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</si>
  <si>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</si>
  <si>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</si>
  <si>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</si>
  <si>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</si>
  <si>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</si>
  <si>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</si>
  <si>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</si>
  <si>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</si>
  <si>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</si>
  <si>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</si>
  <si>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</si>
  <si>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</si>
  <si>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</si>
  <si>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</si>
  <si>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</si>
  <si>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</si>
  <si>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</si>
  <si>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</si>
  <si>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</si>
  <si>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</si>
  <si>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</si>
  <si>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</si>
  <si>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</si>
  <si>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</si>
  <si>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</si>
  <si>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</si>
  <si>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</si>
  <si>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</si>
  <si>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</si>
  <si>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</si>
  <si>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</si>
  <si>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</si>
  <si>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</si>
  <si>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</si>
  <si>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</si>
  <si>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</si>
  <si>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</si>
  <si>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</si>
  <si>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</si>
  <si>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</si>
  <si>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</si>
  <si>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</si>
  <si>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</si>
  <si>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</si>
  <si>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</si>
  <si>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</si>
  <si>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</si>
  <si>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</si>
  <si>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</si>
  <si>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</si>
  <si>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</si>
  <si>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</si>
  <si>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</si>
  <si>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</si>
  <si>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</si>
  <si>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</si>
  <si>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</si>
  <si>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</si>
  <si>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</si>
  <si>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</si>
  <si>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</si>
  <si>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</si>
  <si>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</si>
  <si>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</si>
  <si>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</si>
  <si>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</si>
  <si>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</si>
  <si>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</si>
  <si>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</si>
  <si>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</si>
  <si>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</si>
  <si>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</si>
  <si>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</si>
  <si>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</si>
  <si>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</si>
  <si>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</si>
  <si>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</si>
  <si>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</si>
  <si>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</si>
  <si>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</si>
  <si>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</si>
  <si>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</si>
  <si>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</si>
  <si>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</si>
  <si>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</si>
  <si>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</si>
  <si>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</si>
  <si>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</si>
  <si>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</si>
  <si>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</si>
  <si>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</si>
  <si>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</si>
  <si>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</si>
  <si>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</si>
  <si>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</si>
  <si>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</si>
  <si>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</si>
  <si>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</si>
  <si>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</si>
  <si>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</si>
  <si>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</si>
  <si>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</si>
  <si>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</si>
  <si>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</si>
  <si>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</si>
  <si>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</si>
  <si>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</si>
  <si>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</si>
  <si>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</si>
  <si>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</si>
  <si>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</si>
  <si>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</si>
  <si>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</si>
  <si>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</si>
  <si>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</si>
  <si>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</si>
  <si>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</si>
  <si>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</si>
  <si>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</si>
  <si>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</si>
  <si>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</si>
  <si>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</si>
  <si>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</si>
  <si>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</si>
  <si>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</si>
  <si>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</si>
  <si>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</si>
  <si>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</si>
  <si>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</si>
  <si>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</si>
  <si>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</si>
  <si>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</si>
  <si>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</si>
  <si>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</si>
  <si>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</si>
  <si>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</si>
  <si>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</si>
  <si>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</si>
  <si>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</si>
  <si>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</si>
  <si>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</si>
  <si>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</si>
  <si>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</si>
  <si>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</si>
  <si>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</si>
  <si>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</si>
  <si>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</si>
  <si>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</si>
  <si>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</si>
  <si>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</si>
  <si>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</si>
  <si>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</si>
  <si>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</si>
  <si>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</si>
  <si>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</si>
  <si>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</si>
  <si>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</si>
  <si>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</si>
  <si>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</si>
  <si>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</si>
  <si>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</si>
  <si>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</si>
  <si>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</si>
  <si>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</si>
  <si>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</si>
  <si>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</si>
  <si>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</si>
  <si>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</si>
  <si>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</si>
  <si>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</si>
  <si>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</si>
  <si>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</si>
  <si>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</si>
  <si>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</si>
  <si>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</si>
  <si>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</si>
  <si>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</si>
  <si>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</si>
  <si>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</si>
  <si>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</si>
  <si>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</si>
  <si>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</si>
  <si>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</si>
  <si>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</si>
  <si>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</si>
  <si>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</si>
  <si>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</si>
  <si>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</si>
  <si>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</si>
  <si>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</si>
  <si>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</si>
  <si>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</si>
  <si>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</si>
  <si>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</si>
  <si>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</si>
  <si>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</si>
  <si>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</si>
  <si>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</si>
  <si>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</si>
  <si>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</si>
  <si>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</si>
  <si>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</si>
  <si>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</si>
  <si>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</si>
  <si>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</si>
  <si>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</si>
  <si>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</si>
  <si>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</si>
  <si>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</si>
  <si>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</si>
  <si>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</si>
  <si>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</si>
  <si>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</si>
  <si>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</si>
  <si>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</si>
  <si>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</si>
  <si>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</si>
  <si>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</si>
  <si>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</si>
  <si>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</si>
  <si>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</si>
  <si>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</si>
  <si>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</si>
  <si>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</si>
  <si>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</si>
  <si>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</si>
  <si>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</si>
  <si>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</si>
  <si>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</si>
  <si>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</si>
  <si>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</si>
  <si>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</si>
  <si>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</si>
  <si>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</si>
  <si>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</si>
  <si>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</si>
  <si>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</si>
  <si>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</si>
  <si>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</si>
  <si>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</si>
  <si>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</si>
  <si>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</si>
  <si>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</si>
  <si>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</si>
  <si>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</si>
  <si>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</si>
  <si>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</si>
  <si>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</si>
  <si>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</si>
  <si>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</si>
  <si>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</si>
  <si>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</si>
  <si>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</si>
  <si>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</si>
  <si>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</si>
  <si>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</si>
  <si>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</si>
  <si>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</si>
  <si>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</si>
  <si>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</si>
  <si>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</si>
  <si>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</si>
  <si>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</si>
  <si>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</si>
  <si>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</si>
  <si>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</si>
  <si>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</si>
  <si>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</si>
  <si>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</si>
  <si>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</si>
  <si>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</si>
  <si>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</si>
  <si>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</si>
  <si>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</si>
  <si>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</si>
  <si>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</si>
  <si>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</si>
  <si>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</si>
  <si>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</si>
  <si>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</si>
  <si>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</si>
  <si>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</si>
  <si>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</si>
  <si>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</si>
  <si>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</si>
  <si>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</si>
  <si>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</si>
  <si>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</si>
  <si>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</si>
  <si>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</si>
  <si>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</si>
  <si>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</si>
  <si>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</si>
  <si>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</si>
  <si>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</si>
  <si>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</si>
  <si>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</si>
  <si>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</si>
  <si>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</si>
  <si>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</si>
  <si>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</si>
  <si>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</si>
  <si>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</si>
  <si>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</si>
  <si>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</si>
  <si>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</si>
  <si>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</si>
  <si>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</si>
  <si>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</si>
  <si>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</si>
  <si>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</si>
  <si>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</si>
  <si>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</si>
  <si>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</si>
  <si>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</si>
  <si>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</si>
  <si>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</si>
  <si>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</si>
  <si>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</si>
  <si>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</si>
  <si>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</si>
  <si>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</si>
  <si>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</si>
  <si>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</si>
  <si>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</si>
  <si>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</si>
  <si>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</si>
  <si>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</si>
  <si>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</si>
  <si>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</si>
  <si>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</si>
  <si>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</si>
  <si>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</si>
  <si>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</si>
  <si>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</si>
  <si>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</si>
  <si>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</si>
  <si>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</si>
  <si>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</si>
  <si>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</si>
  <si>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</si>
  <si>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</si>
  <si>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</si>
  <si>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</si>
  <si>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</si>
  <si>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</si>
  <si>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</si>
  <si>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</si>
  <si>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</si>
  <si>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</si>
  <si>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</si>
  <si>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</si>
  <si>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</si>
  <si>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</si>
  <si>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</si>
  <si>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</si>
  <si>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</si>
  <si>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</si>
  <si>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</si>
  <si>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</si>
  <si>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</si>
  <si>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</si>
  <si>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</si>
  <si>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</si>
  <si>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</si>
  <si>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</si>
  <si>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</si>
  <si>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</si>
  <si>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</si>
  <si>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</si>
  <si>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</si>
  <si>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</si>
  <si>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</si>
  <si>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</si>
  <si>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</si>
  <si>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</si>
  <si>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</si>
  <si>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</si>
  <si>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</si>
  <si>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</si>
  <si>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</si>
  <si>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</si>
  <si>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</si>
  <si>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</si>
  <si>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</si>
  <si>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</si>
  <si>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</si>
  <si>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</si>
  <si>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</si>
  <si>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</si>
  <si>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</si>
  <si>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</si>
  <si>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</si>
  <si>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</si>
  <si>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</si>
  <si>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</si>
  <si>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</si>
  <si>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</si>
  <si>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</si>
  <si>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</si>
  <si>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</si>
  <si>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</si>
  <si>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</si>
  <si>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</si>
  <si>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</si>
  <si>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</si>
  <si>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</si>
  <si>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</si>
  <si>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</si>
  <si>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</si>
  <si>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</si>
  <si>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</si>
  <si>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</si>
  <si>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</si>
  <si>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</si>
  <si>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</si>
  <si>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</si>
  <si>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</si>
  <si>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</si>
  <si>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</si>
  <si>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</si>
  <si>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</si>
  <si>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</si>
  <si>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</si>
  <si>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</si>
  <si>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</si>
  <si>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</si>
  <si>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</si>
  <si>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</si>
  <si>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</si>
  <si>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</si>
  <si>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</si>
  <si>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</si>
  <si>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</si>
  <si>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</si>
  <si>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</si>
  <si>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</si>
  <si>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</si>
  <si>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</si>
  <si>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</si>
  <si>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</si>
  <si>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</si>
  <si>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</si>
  <si>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</si>
  <si>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</si>
  <si>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</si>
  <si>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</si>
  <si>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</si>
  <si>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</si>
  <si>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</si>
  <si>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</si>
  <si>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</si>
  <si>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</si>
  <si>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</si>
  <si>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</si>
  <si>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</si>
  <si>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</si>
  <si>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</si>
  <si>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</si>
  <si>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</si>
  <si>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</si>
  <si>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</si>
  <si>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</si>
  <si>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</si>
  <si>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</si>
  <si>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</si>
  <si>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</si>
  <si>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</si>
  <si>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</si>
  <si>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</si>
  <si>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</si>
  <si>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</si>
  <si>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</si>
  <si>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</si>
  <si>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</si>
  <si>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</si>
  <si>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</si>
  <si>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</si>
  <si>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</si>
  <si>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</si>
  <si>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</si>
  <si>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</si>
  <si>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</si>
  <si>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</si>
  <si>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</si>
  <si>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</si>
  <si>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</si>
  <si>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</si>
  <si>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</si>
  <si>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</si>
  <si>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</si>
  <si>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</si>
  <si>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</si>
  <si>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</si>
  <si>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</si>
  <si>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</si>
  <si>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</si>
  <si>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</si>
  <si>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</si>
  <si>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</si>
  <si>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</si>
  <si>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</si>
  <si>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</si>
  <si>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</si>
  <si>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</si>
  <si>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</si>
  <si>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</si>
  <si>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</si>
  <si>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</si>
  <si>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</si>
  <si>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</si>
  <si>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</si>
  <si>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</si>
  <si>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</si>
  <si>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</si>
  <si>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</si>
  <si>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</si>
  <si>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</si>
  <si>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</si>
  <si>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</si>
  <si>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</si>
  <si>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</si>
  <si>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</si>
  <si>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</si>
  <si>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</si>
  <si>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</si>
  <si>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</si>
  <si>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</si>
  <si>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</si>
  <si>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</si>
  <si>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</si>
  <si>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</si>
  <si>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</si>
  <si>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</si>
  <si>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</si>
  <si>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</si>
  <si>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</si>
  <si>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</si>
  <si>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</si>
  <si>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</si>
  <si>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</si>
  <si>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</si>
  <si>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</si>
  <si>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</si>
  <si>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</si>
  <si>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</si>
  <si>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</si>
  <si>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</si>
  <si>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</si>
  <si>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</si>
  <si>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</si>
  <si>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</si>
  <si>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</si>
  <si>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</si>
  <si>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</si>
  <si>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</si>
  <si>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</si>
  <si>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</si>
  <si>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</si>
  <si>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</si>
  <si>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</si>
  <si>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</si>
  <si>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</si>
  <si>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</si>
  <si>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</si>
  <si>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</si>
  <si>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</si>
  <si>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</si>
  <si>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</si>
  <si>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</si>
  <si>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</si>
  <si>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</si>
  <si>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</si>
  <si>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</si>
  <si>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</si>
  <si>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</si>
  <si>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</si>
  <si>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</si>
  <si>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</si>
  <si>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</si>
  <si>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</si>
  <si>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</si>
  <si>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</si>
  <si>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</si>
  <si>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</si>
  <si>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</si>
  <si>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</si>
  <si>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</si>
  <si>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</si>
  <si>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</si>
  <si>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</si>
  <si>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</si>
  <si>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</si>
  <si>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</si>
  <si>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</si>
  <si>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</si>
  <si>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</si>
  <si>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</si>
  <si>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</si>
  <si>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</si>
  <si>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</si>
  <si>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</si>
  <si>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</si>
  <si>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</si>
  <si>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</si>
  <si>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</si>
  <si>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</si>
  <si>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</si>
  <si>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</si>
  <si>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</si>
  <si>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</si>
  <si>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</si>
  <si>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</si>
  <si>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</si>
  <si>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</si>
  <si>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</si>
  <si>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</si>
  <si>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</si>
  <si>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</si>
  <si>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</si>
  <si>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</si>
  <si>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</si>
  <si>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</si>
  <si>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</si>
  <si>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</si>
  <si>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</si>
  <si>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</si>
  <si>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</si>
  <si>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</si>
  <si>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</si>
  <si>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</si>
  <si>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</si>
  <si>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</si>
  <si>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</si>
  <si>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</si>
  <si>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</si>
  <si>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</si>
  <si>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</si>
  <si>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</si>
  <si>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</si>
  <si>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</si>
  <si>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</si>
  <si>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</si>
  <si>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</si>
  <si>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</si>
  <si>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</si>
  <si>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</si>
  <si>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</si>
  <si>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</si>
  <si>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</si>
  <si>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</si>
  <si>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</si>
  <si>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</si>
  <si>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</si>
  <si>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</si>
  <si>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</si>
  <si>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</si>
  <si>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</si>
  <si>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</si>
  <si>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</si>
  <si>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</si>
  <si>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</si>
  <si>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</si>
  <si>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</si>
  <si>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</si>
  <si>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</si>
  <si>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</si>
  <si>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</si>
  <si>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</si>
  <si>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</si>
  <si>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</si>
  <si>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</si>
  <si>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</si>
  <si>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</si>
  <si>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</si>
  <si>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</si>
  <si>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</si>
  <si>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</si>
  <si>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</si>
  <si>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</si>
  <si>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</si>
  <si>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</si>
  <si>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</si>
  <si>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</si>
  <si>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</si>
  <si>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</si>
  <si>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</si>
  <si>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</si>
  <si>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</si>
  <si>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</si>
  <si>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</si>
  <si>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</si>
  <si>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</si>
  <si>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</si>
  <si>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</si>
  <si>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</si>
  <si>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</si>
  <si>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</si>
  <si>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</si>
  <si>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</si>
  <si>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</si>
  <si>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</si>
  <si>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</si>
  <si>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</si>
  <si>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</si>
  <si>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</si>
  <si>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</si>
  <si>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</si>
  <si>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</si>
  <si>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</si>
  <si>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</si>
  <si>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</si>
  <si>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</si>
  <si>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</si>
  <si>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</si>
  <si>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</si>
  <si>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</si>
  <si>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</si>
  <si>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</si>
  <si>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</si>
  <si>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</si>
  <si>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</si>
  <si>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</si>
  <si>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</si>
  <si>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</si>
  <si>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</si>
  <si>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</si>
  <si>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</si>
  <si>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</si>
  <si>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</si>
  <si>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</si>
  <si>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</si>
  <si>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</si>
  <si>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</si>
  <si>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</si>
  <si>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</si>
  <si>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</si>
  <si>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</si>
  <si>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</si>
  <si>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</si>
  <si>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</si>
  <si>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</si>
  <si>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</si>
  <si>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</si>
  <si>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</si>
  <si>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</si>
  <si>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</si>
  <si>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</si>
  <si>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</si>
  <si>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</si>
  <si>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</si>
  <si>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</si>
  <si>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</si>
  <si>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</si>
  <si>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</si>
  <si>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</si>
  <si>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</si>
  <si>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</si>
  <si>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</si>
  <si>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</si>
  <si>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</si>
  <si>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</si>
  <si>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</si>
  <si>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</si>
  <si>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</si>
  <si>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</si>
  <si>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</si>
  <si>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</si>
  <si>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</si>
  <si>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</si>
  <si>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</si>
  <si>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</si>
  <si>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</si>
  <si>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</si>
  <si>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</si>
  <si>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</si>
  <si>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</si>
  <si>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</si>
  <si>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</si>
  <si>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</si>
  <si>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</si>
  <si>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</si>
  <si>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</si>
  <si>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</si>
  <si>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</si>
  <si>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</si>
  <si>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</si>
  <si>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</si>
  <si>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</si>
  <si>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</si>
  <si>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</si>
  <si>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</si>
  <si>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</si>
  <si>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</si>
  <si>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</si>
  <si>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</si>
  <si>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</si>
  <si>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</si>
  <si>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</si>
  <si>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</si>
  <si>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</si>
  <si>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</si>
  <si>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</si>
  <si>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</si>
  <si>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</si>
  <si>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</si>
  <si>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</si>
  <si>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</si>
  <si>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</si>
  <si>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</si>
  <si>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</si>
  <si>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</si>
  <si>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</si>
  <si>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</si>
  <si>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</si>
  <si>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</si>
  <si>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</si>
  <si>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</si>
  <si>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</si>
  <si>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</si>
  <si>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</si>
  <si>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</si>
  <si>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</si>
  <si>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</si>
  <si>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</si>
  <si>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</si>
  <si>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</si>
  <si>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</si>
  <si>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</si>
  <si>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</si>
  <si>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</si>
  <si>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</si>
  <si>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</si>
  <si>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</si>
  <si>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</si>
  <si>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</si>
  <si>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</si>
  <si>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</si>
  <si>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</si>
  <si>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</si>
  <si>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</si>
  <si>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</si>
  <si>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</si>
  <si>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</si>
  <si>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</si>
  <si>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</si>
  <si>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</si>
  <si>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</si>
  <si>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</si>
  <si>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</si>
  <si>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</si>
  <si>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</si>
  <si>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</si>
  <si>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</si>
  <si>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</si>
  <si>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</si>
  <si>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</si>
  <si>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</si>
  <si>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</si>
  <si>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</si>
  <si>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</si>
  <si>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</si>
  <si>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</si>
  <si>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</si>
  <si>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</si>
  <si>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</si>
  <si>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</si>
  <si>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</si>
  <si>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</si>
  <si>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</si>
  <si>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</si>
  <si>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</si>
  <si>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</si>
  <si>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</si>
  <si>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</si>
  <si>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</si>
  <si>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</si>
  <si>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</si>
  <si>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</si>
  <si>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</si>
  <si>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</si>
  <si>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</si>
  <si>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</si>
  <si>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</si>
  <si>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</si>
  <si>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</si>
  <si>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</si>
  <si>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</si>
  <si>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</si>
  <si>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</si>
  <si>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</si>
  <si>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</si>
  <si>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</si>
  <si>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</si>
  <si>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</si>
  <si>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</si>
  <si>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</si>
  <si>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</si>
  <si>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</si>
  <si>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</si>
  <si>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</si>
  <si>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</si>
  <si>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</si>
  <si>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</si>
  <si>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</si>
  <si>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</si>
  <si>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</si>
  <si>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</si>
  <si>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</si>
  <si>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</si>
  <si>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</si>
  <si>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</si>
  <si>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</si>
  <si>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</si>
  <si>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</si>
  <si>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</si>
  <si>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</si>
  <si>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</si>
  <si>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</si>
  <si>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</si>
  <si>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</si>
  <si>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</si>
  <si>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</si>
  <si>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</si>
  <si>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</si>
  <si>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</si>
  <si>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</si>
  <si>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</si>
  <si>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</si>
  <si>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</si>
  <si>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</si>
  <si>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</si>
  <si>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</si>
  <si>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</si>
  <si>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</si>
  <si>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</si>
  <si>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</si>
  <si>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</si>
  <si>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</si>
  <si>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</si>
  <si>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</si>
  <si>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</si>
  <si>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</si>
  <si>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</si>
  <si>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</si>
  <si>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</si>
  <si>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</si>
  <si>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</si>
  <si>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</si>
  <si>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</si>
  <si>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</si>
  <si>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</si>
  <si>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</si>
  <si>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</si>
  <si>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</si>
  <si>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</si>
  <si>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</si>
  <si>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</si>
  <si>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</si>
  <si>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</si>
  <si>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</si>
  <si>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</si>
  <si>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</si>
  <si>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</si>
  <si>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</si>
  <si>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</si>
  <si>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</si>
  <si>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</si>
  <si>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</si>
  <si>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</si>
  <si>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</si>
  <si>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</si>
  <si>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</si>
  <si>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</si>
  <si>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</si>
  <si>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</si>
  <si>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</si>
  <si>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</si>
  <si>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</si>
  <si>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</si>
  <si>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</si>
  <si>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</si>
  <si>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</si>
  <si>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</si>
  <si>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</si>
  <si>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</si>
  <si>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</si>
  <si>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</si>
  <si>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</si>
  <si>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</si>
  <si>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</si>
  <si>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</si>
  <si>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</si>
  <si>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</si>
  <si>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</si>
  <si>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</si>
  <si>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</si>
  <si>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</si>
  <si>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</si>
  <si>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</si>
  <si>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</si>
  <si>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</si>
  <si>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</si>
  <si>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</si>
  <si>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</si>
  <si>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</si>
  <si>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</si>
  <si>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</si>
  <si>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</si>
  <si>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</si>
  <si>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</si>
  <si>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</si>
  <si>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</si>
  <si>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</si>
  <si>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</si>
  <si>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</si>
  <si>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</si>
  <si>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</si>
  <si>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</si>
  <si>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</si>
  <si>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</si>
  <si>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</si>
  <si>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</si>
  <si>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</si>
  <si>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</si>
  <si>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</si>
  <si>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</si>
  <si>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</si>
  <si>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</si>
  <si>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</si>
  <si>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</si>
  <si>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</si>
  <si>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</si>
  <si>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</si>
  <si>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</si>
  <si>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</si>
  <si>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</si>
  <si>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</si>
  <si>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</si>
  <si>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</si>
  <si>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</si>
  <si>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</si>
  <si>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</si>
  <si>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</si>
  <si>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</si>
  <si>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</si>
  <si>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</si>
  <si>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</si>
  <si>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</si>
  <si>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</si>
  <si>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</si>
  <si>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</si>
  <si>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</si>
  <si>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</si>
  <si>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</si>
  <si>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</si>
  <si>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</si>
  <si>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</si>
  <si>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</si>
  <si>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</si>
  <si>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</si>
  <si>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</si>
  <si>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</si>
  <si>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</si>
  <si>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</si>
  <si>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</si>
  <si>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</si>
  <si>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</si>
  <si>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</si>
  <si>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</si>
  <si>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</si>
  <si>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</si>
  <si>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</si>
  <si>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</si>
  <si>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</si>
  <si>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</si>
  <si>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</si>
  <si>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</si>
  <si>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</si>
  <si>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</si>
  <si>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</si>
  <si>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</si>
  <si>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</si>
  <si>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</si>
  <si>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</si>
  <si>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</si>
  <si>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</si>
  <si>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</si>
  <si>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</si>
  <si>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</si>
  <si>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</si>
  <si>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</si>
  <si>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</si>
  <si>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</si>
  <si>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</si>
  <si>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</si>
  <si>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</si>
  <si>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</si>
  <si>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</si>
  <si>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</si>
  <si>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</si>
  <si>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</si>
  <si>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</si>
  <si>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</si>
  <si>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</si>
  <si>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</si>
  <si>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</si>
  <si>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</si>
  <si>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</si>
  <si>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</si>
  <si>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</si>
  <si>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</si>
  <si>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</si>
  <si>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</si>
  <si>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</si>
  <si>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</si>
  <si>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</si>
  <si>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</si>
  <si>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</si>
  <si>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</si>
  <si>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</si>
  <si>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</si>
  <si>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</si>
  <si>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</si>
  <si>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</si>
  <si>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</si>
  <si>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</si>
  <si>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</si>
  <si>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</si>
  <si>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</si>
  <si>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</si>
  <si>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</si>
  <si>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</si>
  <si>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</si>
  <si>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</si>
  <si>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</si>
  <si>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</si>
  <si>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</si>
  <si>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</si>
  <si>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</si>
  <si>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</si>
  <si>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</si>
  <si>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</si>
  <si>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</si>
  <si>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</si>
  <si>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</si>
  <si>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</si>
  <si>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</si>
  <si>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</si>
  <si>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</si>
  <si>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</si>
  <si>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</si>
  <si>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</si>
  <si>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</si>
  <si>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</si>
  <si>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</si>
  <si>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</si>
  <si>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</si>
  <si>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</si>
  <si>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</si>
  <si>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</si>
  <si>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</si>
  <si>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</si>
  <si>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</si>
  <si>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</si>
  <si>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</si>
  <si>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</si>
  <si>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</si>
  <si>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</si>
  <si>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</si>
  <si>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</si>
  <si>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</si>
  <si>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</si>
  <si>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</si>
  <si>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</si>
  <si>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</si>
  <si>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</si>
  <si>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</si>
  <si>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</si>
  <si>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</si>
  <si>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</si>
  <si>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</si>
  <si>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</si>
  <si>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</si>
  <si>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</si>
  <si>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</si>
  <si>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</si>
  <si>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</si>
  <si>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</si>
  <si>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</si>
  <si>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</si>
  <si>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</si>
  <si>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</si>
  <si>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</si>
  <si>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</si>
  <si>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</si>
  <si>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</si>
  <si>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</si>
  <si>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</si>
  <si>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</si>
  <si>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</si>
  <si>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</si>
  <si>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</si>
  <si>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</si>
  <si>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</si>
  <si>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</si>
  <si>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</si>
  <si>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</si>
  <si>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</si>
  <si>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</si>
  <si>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</si>
  <si>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</si>
  <si>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</si>
  <si>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</si>
  <si>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</si>
  <si>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</si>
  <si>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</si>
  <si>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</si>
  <si>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</si>
  <si>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</si>
  <si>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</si>
  <si>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</si>
  <si>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</si>
  <si>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</si>
  <si>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</si>
  <si>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</si>
  <si>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</si>
  <si>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</si>
  <si>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</si>
  <si>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</si>
  <si>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</si>
  <si>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</si>
  <si>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</si>
  <si>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</si>
  <si>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</si>
  <si>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</si>
  <si>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</si>
  <si>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</si>
  <si>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</si>
  <si>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</si>
  <si>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</si>
  <si>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</si>
  <si>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</si>
  <si>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</si>
  <si>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</si>
  <si>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</si>
  <si>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</si>
  <si>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</si>
  <si>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</si>
  <si>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</si>
  <si>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</si>
  <si>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</si>
  <si>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</si>
  <si>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</si>
  <si>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</si>
  <si>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</si>
  <si>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</si>
  <si>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</si>
  <si>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</si>
  <si>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</si>
  <si>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</si>
  <si>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</si>
  <si>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</si>
  <si>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</si>
  <si>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</si>
  <si>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</si>
  <si>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</si>
  <si>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</si>
  <si>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</si>
  <si>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</si>
  <si>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</si>
  <si>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</si>
  <si>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</si>
  <si>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</si>
  <si>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</si>
  <si>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</si>
  <si>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</si>
  <si>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</si>
  <si>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</si>
  <si>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</si>
  <si>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</si>
  <si>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</si>
  <si>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</si>
  <si>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</si>
  <si>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</si>
  <si>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</si>
  <si>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</si>
  <si>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</si>
  <si>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</si>
  <si>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</si>
  <si>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</si>
  <si>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</si>
  <si>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</si>
  <si>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</si>
  <si>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</si>
  <si>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</si>
  <si>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</si>
  <si>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</si>
  <si>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</si>
  <si>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</si>
  <si>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</si>
  <si>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</si>
  <si>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</si>
  <si>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</si>
  <si>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</si>
  <si>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</si>
  <si>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</si>
  <si>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</si>
  <si>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</si>
  <si>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</si>
  <si>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</si>
  <si>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</si>
  <si>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</si>
  <si>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</si>
  <si>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</si>
  <si>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</si>
  <si>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</si>
  <si>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</si>
  <si>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</si>
  <si>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</si>
  <si>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</si>
  <si>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</si>
  <si>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</si>
  <si>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</si>
  <si>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</si>
  <si>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</si>
  <si>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</si>
  <si>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</si>
  <si>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</si>
  <si>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</si>
  <si>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</si>
  <si>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</si>
  <si>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</si>
  <si>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</si>
  <si>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</si>
  <si>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</si>
  <si>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</si>
  <si>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</si>
  <si>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</si>
  <si>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</si>
  <si>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</si>
  <si>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</si>
  <si>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</si>
  <si>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</si>
  <si>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</si>
  <si>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</si>
  <si>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</si>
  <si>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</si>
  <si>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</si>
  <si>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</si>
  <si>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</si>
  <si>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</si>
  <si>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</si>
  <si>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</si>
  <si>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</si>
  <si>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</si>
  <si>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</si>
  <si>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</si>
  <si>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</si>
  <si>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</si>
  <si>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</si>
  <si>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</si>
  <si>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</si>
  <si>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</si>
  <si>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</si>
  <si>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</si>
  <si>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</si>
  <si>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</si>
  <si>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</si>
  <si>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</si>
  <si>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</si>
  <si>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</si>
  <si>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</si>
  <si>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</si>
  <si>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</si>
  <si>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</si>
  <si>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</si>
  <si>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</si>
  <si>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</si>
  <si>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</si>
  <si>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</si>
  <si>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</si>
  <si>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</si>
  <si>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</si>
  <si>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</si>
  <si>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</si>
  <si>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</si>
  <si>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</si>
  <si>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</si>
  <si>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</si>
  <si>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</si>
  <si>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</si>
  <si>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</si>
  <si>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</si>
  <si>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</si>
  <si>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</si>
  <si>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</si>
  <si>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</si>
  <si>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</si>
  <si>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</si>
  <si>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</si>
  <si>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</si>
  <si>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</si>
  <si>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</si>
  <si>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</si>
  <si>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</si>
  <si>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</si>
  <si>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</si>
  <si>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</si>
  <si>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</si>
  <si>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</si>
  <si>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</si>
  <si>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</si>
  <si>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</si>
  <si>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</si>
  <si>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</si>
  <si>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</si>
  <si>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</si>
  <si>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</si>
  <si>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</si>
  <si>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</si>
  <si>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</si>
  <si>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</si>
  <si>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</si>
  <si>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</si>
  <si>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</si>
  <si>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</si>
  <si>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</si>
  <si>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</si>
  <si>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</si>
  <si>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</si>
  <si>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</si>
  <si>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</si>
  <si>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</si>
  <si>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</si>
  <si>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</si>
  <si>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</si>
  <si>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</si>
  <si>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</si>
  <si>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</si>
  <si>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</si>
  <si>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</si>
  <si>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</si>
  <si>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</si>
  <si>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</si>
  <si>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</si>
  <si>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</si>
  <si>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</si>
  <si>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</si>
  <si>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</si>
  <si>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</si>
  <si>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</si>
  <si>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</si>
  <si>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</si>
  <si>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</si>
  <si>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</si>
  <si>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</si>
  <si>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</si>
  <si>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</si>
  <si>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</si>
  <si>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</si>
  <si>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</si>
  <si>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</si>
  <si>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</si>
  <si>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</si>
  <si>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</si>
  <si>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</si>
  <si>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</si>
  <si>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</si>
  <si>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</si>
  <si>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</si>
  <si>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</si>
  <si>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</si>
  <si>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</si>
  <si>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</si>
  <si>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</si>
  <si>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</si>
  <si>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</si>
  <si>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</si>
  <si>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</si>
  <si>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</si>
  <si>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</si>
  <si>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</si>
  <si>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</si>
  <si>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</si>
  <si>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</si>
  <si>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</si>
  <si>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</si>
  <si>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</si>
  <si>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</si>
  <si>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</si>
  <si>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</si>
  <si>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</si>
  <si>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</si>
  <si>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</si>
  <si>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</si>
  <si>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</si>
  <si>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</si>
  <si>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</si>
  <si>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</si>
  <si>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</si>
  <si>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</si>
  <si>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</si>
  <si>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</si>
  <si>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</si>
  <si>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</si>
  <si>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</si>
  <si>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</si>
  <si>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</si>
  <si>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</si>
  <si>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</si>
  <si>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</si>
  <si>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</si>
  <si>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</si>
  <si>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</si>
  <si>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</si>
  <si>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</si>
  <si>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</si>
  <si>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</si>
  <si>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</si>
  <si>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</si>
  <si>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</si>
  <si>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</si>
  <si>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</si>
  <si>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</si>
  <si>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</si>
  <si>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</si>
  <si>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</si>
  <si>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</si>
  <si>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</si>
  <si>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</si>
  <si>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</si>
  <si>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</si>
  <si>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</si>
  <si>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</si>
  <si>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</si>
  <si>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</si>
  <si>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</si>
  <si>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</si>
  <si>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</si>
  <si>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</si>
  <si>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</si>
  <si>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</si>
  <si>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</si>
  <si>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</si>
  <si>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</si>
  <si>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</si>
  <si>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</si>
  <si>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</si>
  <si>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</si>
  <si>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</si>
  <si>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</si>
  <si>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</si>
  <si>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</si>
  <si>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</si>
  <si>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</si>
  <si>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</si>
  <si>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</si>
  <si>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</si>
  <si>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</si>
  <si>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</si>
  <si>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</si>
  <si>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</si>
  <si>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</si>
  <si>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</si>
  <si>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</si>
  <si>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</si>
  <si>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</si>
  <si>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</si>
  <si>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</si>
  <si>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</si>
  <si>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</si>
  <si>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</si>
  <si>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</si>
  <si>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</si>
  <si>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</si>
  <si>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</si>
  <si>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</si>
  <si>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</si>
  <si>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</si>
  <si>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</si>
  <si>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</si>
  <si>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</si>
  <si>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</si>
  <si>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</si>
  <si>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</si>
  <si>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</si>
  <si>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</si>
  <si>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</si>
  <si>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</si>
  <si>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</si>
  <si>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</si>
  <si>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</si>
  <si>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</si>
  <si>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</si>
  <si>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</si>
  <si>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</si>
  <si>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</si>
  <si>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</si>
  <si>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</si>
  <si>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</si>
  <si>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</si>
  <si>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</si>
  <si>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</si>
  <si>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</si>
  <si>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</si>
  <si>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</si>
  <si>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</si>
  <si>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</si>
  <si>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</si>
  <si>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</si>
  <si>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</si>
  <si>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</si>
  <si>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</si>
  <si>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</si>
  <si>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</si>
  <si>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</si>
  <si>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</si>
  <si>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</si>
  <si>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</si>
  <si>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</si>
  <si>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</si>
  <si>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</si>
  <si>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</si>
  <si>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</si>
  <si>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</si>
  <si>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</si>
  <si>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</si>
  <si>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</si>
  <si>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</si>
  <si>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</si>
  <si>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</si>
  <si>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</si>
  <si>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</si>
  <si>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</si>
  <si>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</si>
  <si>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</si>
  <si>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</si>
  <si>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</si>
  <si>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</si>
  <si>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</si>
  <si>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</si>
  <si>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</si>
  <si>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</si>
  <si>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</si>
  <si>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</si>
  <si>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</si>
  <si>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</si>
  <si>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</si>
  <si>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</si>
  <si>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</si>
  <si>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</si>
  <si>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</si>
  <si>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</si>
  <si>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</si>
  <si>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</si>
  <si>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</si>
  <si>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</si>
  <si>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</si>
  <si>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</si>
  <si>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</si>
  <si>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</si>
  <si>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</si>
  <si>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</si>
  <si>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</si>
  <si>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</si>
  <si>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</si>
  <si>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</si>
  <si>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</si>
  <si>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</si>
  <si>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</si>
  <si>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</si>
  <si>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</si>
  <si>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</si>
  <si>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</si>
  <si>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</si>
  <si>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</si>
  <si>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</si>
  <si>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</si>
  <si>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</si>
  <si>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</si>
  <si>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</si>
  <si>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</si>
  <si>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</si>
  <si>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</si>
  <si>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</si>
  <si>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</si>
  <si>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</si>
  <si>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</si>
  <si>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</si>
  <si>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</si>
  <si>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</si>
  <si>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</si>
  <si>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</si>
  <si>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</si>
  <si>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</si>
  <si>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</si>
  <si>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</si>
  <si>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</si>
  <si>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</si>
  <si>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</si>
  <si>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</si>
  <si>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</si>
  <si>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</si>
  <si>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</si>
  <si>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</si>
  <si>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</si>
  <si>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</si>
  <si>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</si>
  <si>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</si>
  <si>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</si>
  <si>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</si>
  <si>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</si>
  <si>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</si>
  <si>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</si>
  <si>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</si>
  <si>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</si>
  <si>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</si>
  <si>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</si>
  <si>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</si>
  <si>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</si>
  <si>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</si>
  <si>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</si>
  <si>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</si>
  <si>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</si>
  <si>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</si>
  <si>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</si>
  <si>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</si>
  <si>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</si>
  <si>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</si>
  <si>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</si>
  <si>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</si>
  <si>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</si>
  <si>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</si>
  <si>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</si>
  <si>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</si>
  <si>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</si>
  <si>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</si>
  <si>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</si>
  <si>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</si>
  <si>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</si>
  <si>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</si>
  <si>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</si>
  <si>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</si>
  <si>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</si>
  <si>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</si>
  <si>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</si>
  <si>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</si>
  <si>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</si>
  <si>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</si>
  <si>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</si>
  <si>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</si>
  <si>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</si>
  <si>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</si>
  <si>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</si>
  <si>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</si>
  <si>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</si>
  <si>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</si>
  <si>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</si>
  <si>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</si>
  <si>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</si>
  <si>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</si>
  <si>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</si>
  <si>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</si>
  <si>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</si>
  <si>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</si>
  <si>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</si>
  <si>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</si>
  <si>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</si>
  <si>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</si>
  <si>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</si>
  <si>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</si>
  <si>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</si>
  <si>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</si>
  <si>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</si>
  <si>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</si>
  <si>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</si>
  <si>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</si>
  <si>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</si>
  <si>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</si>
  <si>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</si>
  <si>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</si>
  <si>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</si>
  <si>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</si>
  <si>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</si>
  <si>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</si>
  <si>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</si>
  <si>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</si>
  <si>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</si>
  <si>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</si>
  <si>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</si>
  <si>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</si>
  <si>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</si>
  <si>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</si>
  <si>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</si>
  <si>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</si>
  <si>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</si>
  <si>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</si>
  <si>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</si>
  <si>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</si>
  <si>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</si>
  <si>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</si>
  <si>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</si>
  <si>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</si>
  <si>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</si>
  <si>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</si>
  <si>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</si>
  <si>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</si>
  <si>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</si>
  <si>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</si>
  <si>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</si>
  <si>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</si>
  <si>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</si>
  <si>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</si>
  <si>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</si>
  <si>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</si>
  <si>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</si>
  <si>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</si>
  <si>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</si>
  <si>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</si>
  <si>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</si>
  <si>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</si>
  <si>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</si>
  <si>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</si>
  <si>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</si>
  <si>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</si>
  <si>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</si>
  <si>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</si>
  <si>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</si>
  <si>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</si>
  <si>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</si>
  <si>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</si>
  <si>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</si>
  <si>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</si>
  <si>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</si>
  <si>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</si>
  <si>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</si>
  <si>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</si>
  <si>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</si>
  <si>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</si>
  <si>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</si>
  <si>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</si>
  <si>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</si>
  <si>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</si>
  <si>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</si>
  <si>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</si>
  <si>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</si>
  <si>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</si>
  <si>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</si>
  <si>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</si>
  <si>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</si>
  <si>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</si>
  <si>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</si>
  <si>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</si>
  <si>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</si>
  <si>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</si>
  <si>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</si>
  <si>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</si>
  <si>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</si>
  <si>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</si>
  <si>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</si>
  <si>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</si>
  <si>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</si>
  <si>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</si>
  <si>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</si>
  <si>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</si>
  <si>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</si>
  <si>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</si>
  <si>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</si>
  <si>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</si>
  <si>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</si>
  <si>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</si>
  <si>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</si>
  <si>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</si>
  <si>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</si>
  <si>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</si>
  <si>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</si>
  <si>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</si>
  <si>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</si>
  <si>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</si>
  <si>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</si>
  <si>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</si>
  <si>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</si>
  <si>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</si>
  <si>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</si>
  <si>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</si>
  <si>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</si>
  <si>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</si>
  <si>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</si>
  <si>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</si>
  <si>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</si>
  <si>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</si>
  <si>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</si>
  <si>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</si>
  <si>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</si>
  <si>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</si>
  <si>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</si>
  <si>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</si>
  <si>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</si>
  <si>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</si>
  <si>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</si>
  <si>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</si>
  <si>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</si>
  <si>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</si>
  <si>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</si>
  <si>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</si>
  <si>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</si>
  <si>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</si>
  <si>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</si>
  <si>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</si>
  <si>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</si>
  <si>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</si>
  <si>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</si>
  <si>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</si>
  <si>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</si>
  <si>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</si>
  <si>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</si>
  <si>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</si>
  <si>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</si>
  <si>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</si>
  <si>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</si>
  <si>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</si>
  <si>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</si>
  <si>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</si>
  <si>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</si>
  <si>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</si>
  <si>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</si>
  <si>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</si>
  <si>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</si>
  <si>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</si>
  <si>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</si>
  <si>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</si>
  <si>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</si>
  <si>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</si>
  <si>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</si>
  <si>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</si>
  <si>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</si>
  <si>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</si>
  <si>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</si>
  <si>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</si>
  <si>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</si>
  <si>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</si>
  <si>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</si>
  <si>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</si>
  <si>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</si>
  <si>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</si>
  <si>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</si>
  <si>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</si>
  <si>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</si>
  <si>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</si>
  <si>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</si>
  <si>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</si>
  <si>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</si>
  <si>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</si>
  <si>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</si>
  <si>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</si>
  <si>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</si>
  <si>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</si>
  <si>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</si>
  <si>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</si>
  <si>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</si>
  <si>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</si>
  <si>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</si>
  <si>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</si>
  <si>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</si>
  <si>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</si>
  <si>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</si>
  <si>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</si>
  <si>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</si>
  <si>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</si>
  <si>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</si>
  <si>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</si>
  <si>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</si>
  <si>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</si>
  <si>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</si>
  <si>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</si>
  <si>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</si>
  <si>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</si>
  <si>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</si>
  <si>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</si>
  <si>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</si>
  <si>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</si>
  <si>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</si>
  <si>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</si>
  <si>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</si>
  <si>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</si>
  <si>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</si>
  <si>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</si>
  <si>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</si>
  <si>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</si>
  <si>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</si>
  <si>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</si>
  <si>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</si>
  <si>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</si>
  <si>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</si>
  <si>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</si>
  <si>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</si>
  <si>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</si>
  <si>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</si>
  <si>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</si>
  <si>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</si>
  <si>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</si>
  <si>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</si>
  <si>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</si>
  <si>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</si>
  <si>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</si>
  <si>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</si>
  <si>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</si>
  <si>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</si>
  <si>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</si>
  <si>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</si>
  <si>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</si>
  <si>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</si>
  <si>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</si>
  <si>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</si>
  <si>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</si>
  <si>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</si>
  <si>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</si>
  <si>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</si>
  <si>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</si>
  <si>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</si>
  <si>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</si>
  <si>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</si>
  <si>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</si>
  <si>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</si>
  <si>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</si>
  <si>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</si>
  <si>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</si>
  <si>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</si>
  <si>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</si>
  <si>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</si>
  <si>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</si>
  <si>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</si>
  <si>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</si>
  <si>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</si>
  <si>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</si>
  <si>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</si>
  <si>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</si>
  <si>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</si>
  <si>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</si>
  <si>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</si>
  <si>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</si>
  <si>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</si>
  <si>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</si>
  <si>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</si>
  <si>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</si>
  <si>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</si>
  <si>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</si>
  <si>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</si>
  <si>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</si>
  <si>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</si>
  <si>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</si>
  <si>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</si>
  <si>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</si>
  <si>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</si>
  <si>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</si>
  <si>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</si>
  <si>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</si>
  <si>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</si>
  <si>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</si>
  <si>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</si>
  <si>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</si>
  <si>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</si>
  <si>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</si>
  <si>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</si>
  <si>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</si>
  <si>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</si>
  <si>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</si>
  <si>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</si>
  <si>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</si>
  <si>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</si>
  <si>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</si>
  <si>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</si>
  <si>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</si>
  <si>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</si>
  <si>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</si>
  <si>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</si>
  <si>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</si>
  <si>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</si>
  <si>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</si>
  <si>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</si>
  <si>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</si>
  <si>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</si>
  <si>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</si>
  <si>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</si>
  <si>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</si>
  <si>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</si>
  <si>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</si>
  <si>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</si>
  <si>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</si>
  <si>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</si>
  <si>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</si>
  <si>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</si>
  <si>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</si>
  <si>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</si>
  <si>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</si>
  <si>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</si>
  <si>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</si>
  <si>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</si>
  <si>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</si>
  <si>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</si>
  <si>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</si>
  <si>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</si>
  <si>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</si>
  <si>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</si>
  <si>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</si>
  <si>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</si>
  <si>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</si>
  <si>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</si>
  <si>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</si>
  <si>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</si>
  <si>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</si>
  <si>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</si>
  <si>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</si>
  <si>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</si>
  <si>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</si>
  <si>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</si>
  <si>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</si>
  <si>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</si>
  <si>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</si>
  <si>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</si>
  <si>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</si>
  <si>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</si>
  <si>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</si>
  <si>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</si>
  <si>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</si>
  <si>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</si>
  <si>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</si>
  <si>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</si>
  <si>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</si>
  <si>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</si>
  <si>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</si>
  <si>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</si>
  <si>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</si>
  <si>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</si>
  <si>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</si>
  <si>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</si>
  <si>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</si>
  <si>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</si>
  <si>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</si>
  <si>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</si>
  <si>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</si>
  <si>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</si>
  <si>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</si>
  <si>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</si>
  <si>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</si>
  <si>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</si>
  <si>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</si>
  <si>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</si>
  <si>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</si>
  <si>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</si>
  <si>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</si>
  <si>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</si>
  <si>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</si>
  <si>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</si>
  <si>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</si>
  <si>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</si>
  <si>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</si>
  <si>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</si>
  <si>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</si>
  <si>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</si>
  <si>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</si>
  <si>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</si>
  <si>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</si>
  <si>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</si>
  <si>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</si>
  <si>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</si>
  <si>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</si>
  <si>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</si>
  <si>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</si>
  <si>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</si>
  <si>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</si>
  <si>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</si>
  <si>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</si>
  <si>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</si>
  <si>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</si>
  <si>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</si>
  <si>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</si>
  <si>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</si>
  <si>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</si>
  <si>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</si>
  <si>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</si>
  <si>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</si>
  <si>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</si>
  <si>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</si>
  <si>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</si>
  <si>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</si>
  <si>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</si>
  <si>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</si>
  <si>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</si>
  <si>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</si>
  <si>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</si>
  <si>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</si>
  <si>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</si>
  <si>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</si>
  <si>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</si>
  <si>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</si>
  <si>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</si>
  <si>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</si>
  <si>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</si>
  <si>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</si>
  <si>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</si>
  <si>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</si>
  <si>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</si>
  <si>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</si>
  <si>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</si>
  <si>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</si>
  <si>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</si>
  <si>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</si>
  <si>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</si>
  <si>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</si>
  <si>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</si>
  <si>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</si>
  <si>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</si>
  <si>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</si>
  <si>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</si>
  <si>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</si>
  <si>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</si>
  <si>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</si>
  <si>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</si>
  <si>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</si>
  <si>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</si>
  <si>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</si>
  <si>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</si>
  <si>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</si>
  <si>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</si>
  <si>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</si>
  <si>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</si>
  <si>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</si>
  <si>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</si>
  <si>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</si>
  <si>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</si>
  <si>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</si>
  <si>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</si>
  <si>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</si>
  <si>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</si>
  <si>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</si>
  <si>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</si>
  <si>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</si>
  <si>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</si>
  <si>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</si>
  <si>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</si>
  <si>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</si>
  <si>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</si>
  <si>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</si>
  <si>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</si>
  <si>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</si>
  <si>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</si>
  <si>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</si>
  <si>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</si>
  <si>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</si>
  <si>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</si>
  <si>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</si>
  <si>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</si>
  <si>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</si>
  <si>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</si>
  <si>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</si>
  <si>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</si>
  <si>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</si>
  <si>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</si>
  <si>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</si>
  <si>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</si>
  <si>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</si>
  <si>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</si>
  <si>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</si>
  <si>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</si>
  <si>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</si>
  <si>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</si>
  <si>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</si>
  <si>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</si>
  <si>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</si>
  <si>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</si>
  <si>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</si>
  <si>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</si>
  <si>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</si>
  <si>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</si>
  <si>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</si>
  <si>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</si>
  <si>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</si>
  <si>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</si>
  <si>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</si>
  <si>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</si>
  <si>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</si>
  <si>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</si>
  <si>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</si>
  <si>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</si>
  <si>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</si>
  <si>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</si>
  <si>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</si>
  <si>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</si>
  <si>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</si>
  <si>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</si>
  <si>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</si>
  <si>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</si>
  <si>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</si>
  <si>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</si>
  <si>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</si>
  <si>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</si>
  <si>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</si>
  <si>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</si>
  <si>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</si>
  <si>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</si>
  <si>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</si>
  <si>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</si>
  <si>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</si>
  <si>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</si>
  <si>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</si>
  <si>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</si>
  <si>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</si>
  <si>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</si>
  <si>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</si>
  <si>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</si>
  <si>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</si>
  <si>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</si>
  <si>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</si>
  <si>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</si>
  <si>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</si>
  <si>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</si>
  <si>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</si>
  <si>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</si>
  <si>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</si>
  <si>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</si>
  <si>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</si>
  <si>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</si>
  <si>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</si>
  <si>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</si>
  <si>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</si>
  <si>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</si>
  <si>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</si>
  <si>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</si>
  <si>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</si>
  <si>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</si>
  <si>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</si>
  <si>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</si>
  <si>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</si>
  <si>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</si>
  <si>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</si>
  <si>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</si>
  <si>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</si>
  <si>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</si>
  <si>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</si>
  <si>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</si>
  <si>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</si>
  <si>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</si>
  <si>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</si>
  <si>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</si>
  <si>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</si>
  <si>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</si>
  <si>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</si>
  <si>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</si>
  <si>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</si>
  <si>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</si>
  <si>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</si>
  <si>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</si>
  <si>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</si>
  <si>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</si>
  <si>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</si>
  <si>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</si>
  <si>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</si>
  <si>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</si>
  <si>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</si>
  <si>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</si>
  <si>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</si>
  <si>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</si>
  <si>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</si>
  <si>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</si>
  <si>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</si>
  <si>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</si>
  <si>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</si>
  <si>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</si>
  <si>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</si>
  <si>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</si>
  <si>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</si>
  <si>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</si>
  <si>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</si>
  <si>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</si>
  <si>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</si>
  <si>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</si>
  <si>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</si>
  <si>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</si>
  <si>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</si>
  <si>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</si>
  <si>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</si>
  <si>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</si>
  <si>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</si>
  <si>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</si>
  <si>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</si>
  <si>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</si>
  <si>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</si>
  <si>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</si>
  <si>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</si>
  <si>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</si>
  <si>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</si>
  <si>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</si>
  <si>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</si>
  <si>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</si>
  <si>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</si>
  <si>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</si>
  <si>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</si>
  <si>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</si>
  <si>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</si>
  <si>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</si>
  <si>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</si>
  <si>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</si>
  <si>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</si>
  <si>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</si>
  <si>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</si>
  <si>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</si>
  <si>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</si>
  <si>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</si>
  <si>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</si>
  <si>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</si>
  <si>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</si>
  <si>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</si>
  <si>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</si>
  <si>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</si>
  <si>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</si>
  <si>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</si>
  <si>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</si>
  <si>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</si>
  <si>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</si>
  <si>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</si>
  <si>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</si>
  <si>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</si>
  <si>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</si>
  <si>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</si>
  <si>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</si>
  <si>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</si>
  <si>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</si>
  <si>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</si>
  <si>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</si>
  <si>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</si>
  <si>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</si>
  <si>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</si>
  <si>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</si>
  <si>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</si>
  <si>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</si>
  <si>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</si>
  <si>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</si>
  <si>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</si>
  <si>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</si>
  <si>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</si>
  <si>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</si>
  <si>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</si>
  <si>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</si>
  <si>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</si>
  <si>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</si>
  <si>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</si>
  <si>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</si>
  <si>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</si>
  <si>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</si>
  <si>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</si>
  <si>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</si>
  <si>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</si>
  <si>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</si>
  <si>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</si>
  <si>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</si>
  <si>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</si>
  <si>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</si>
  <si>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</si>
  <si>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</si>
  <si>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</si>
  <si>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</si>
  <si>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</si>
  <si>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</si>
  <si>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</si>
  <si>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</si>
  <si>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</si>
  <si>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</si>
  <si>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</si>
  <si>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</si>
  <si>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</si>
  <si>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</si>
  <si>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</si>
  <si>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</si>
  <si>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</si>
  <si>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</si>
  <si>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</si>
  <si>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</si>
  <si>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</si>
  <si>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</si>
  <si>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</si>
  <si>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</si>
  <si>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</si>
  <si>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</si>
  <si>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</si>
  <si>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</si>
  <si>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</si>
  <si>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</si>
  <si>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</si>
  <si>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</si>
  <si>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</si>
  <si>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</si>
  <si>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</si>
  <si>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</si>
  <si>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</si>
  <si>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</si>
  <si>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</si>
  <si>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</si>
  <si>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</si>
  <si>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</si>
  <si>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</si>
  <si>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</si>
  <si>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</si>
  <si>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</si>
  <si>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</si>
  <si>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</si>
  <si>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</si>
  <si>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</si>
  <si>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</si>
  <si>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</si>
  <si>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</si>
  <si>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</si>
  <si>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</si>
  <si>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</si>
  <si>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</si>
  <si>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</si>
  <si>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</si>
  <si>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</si>
  <si>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</si>
  <si>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</si>
  <si>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</si>
  <si>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</si>
  <si>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</si>
  <si>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</si>
  <si>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</si>
  <si>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</si>
  <si>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</si>
  <si>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</si>
  <si>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</si>
  <si>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</si>
  <si>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</si>
  <si>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</si>
  <si>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</si>
  <si>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</si>
  <si>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</si>
  <si>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</si>
  <si>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</si>
  <si>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</si>
  <si>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</si>
  <si>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</si>
  <si>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</si>
  <si>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</si>
  <si>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</si>
  <si>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</si>
  <si>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</si>
  <si>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</si>
  <si>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</si>
  <si>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</si>
  <si>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</si>
  <si>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</si>
  <si>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</si>
  <si>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</si>
  <si>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</si>
  <si>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</si>
  <si>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</si>
  <si>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</si>
  <si>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</si>
  <si>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</si>
  <si>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</si>
  <si>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</si>
  <si>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</si>
  <si>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</si>
  <si>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</si>
  <si>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</si>
  <si>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</si>
  <si>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</si>
  <si>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</si>
  <si>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</si>
  <si>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</si>
  <si>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</si>
  <si>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</si>
  <si>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</si>
  <si>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</si>
  <si>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</si>
  <si>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</si>
  <si>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</si>
  <si>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</si>
  <si>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</si>
  <si>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</si>
  <si>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</si>
  <si>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</si>
  <si>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</si>
  <si>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</si>
  <si>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</si>
  <si>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</si>
  <si>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</si>
  <si>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</si>
  <si>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</si>
  <si>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</si>
  <si>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</si>
  <si>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</si>
  <si>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</si>
  <si>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</si>
  <si>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</si>
  <si>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</si>
  <si>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</si>
  <si>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</si>
  <si>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</si>
  <si>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</si>
  <si>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</si>
  <si>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</si>
  <si>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</si>
  <si>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</si>
  <si>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</si>
  <si>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</si>
  <si>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</si>
  <si>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</si>
  <si>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</si>
  <si>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</si>
  <si>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</si>
  <si>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</si>
  <si>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</si>
  <si>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</si>
  <si>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</si>
  <si>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</si>
  <si>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</si>
  <si>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</si>
  <si>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</si>
  <si>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</si>
  <si>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</si>
  <si>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</si>
  <si>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</si>
  <si>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</si>
  <si>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</si>
  <si>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</si>
  <si>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</si>
  <si>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</si>
  <si>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</si>
  <si>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</si>
  <si>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</si>
  <si>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</si>
  <si>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</si>
  <si>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</si>
  <si>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</si>
  <si>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</si>
  <si>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</si>
  <si>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</si>
  <si>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</si>
  <si>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</si>
  <si>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</si>
  <si>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</si>
  <si>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</si>
  <si>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</si>
  <si>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</si>
  <si>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</si>
  <si>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</si>
  <si>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</si>
  <si>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</si>
  <si>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</si>
  <si>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</si>
  <si>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</si>
  <si>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</si>
  <si>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</si>
  <si>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</si>
  <si>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</si>
  <si>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</si>
  <si>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</si>
  <si>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</si>
  <si>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</si>
  <si>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</si>
  <si>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</si>
  <si>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</si>
  <si>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</si>
  <si>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</si>
  <si>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</si>
  <si>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</si>
  <si>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</si>
  <si>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</si>
  <si>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</si>
  <si>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</si>
  <si>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</si>
  <si>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</si>
  <si>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</si>
  <si>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</si>
  <si>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</si>
  <si>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</si>
  <si>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</si>
  <si>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</si>
  <si>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</si>
  <si>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</si>
  <si>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</si>
  <si>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</si>
  <si>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</si>
  <si>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</si>
  <si>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</si>
  <si>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</si>
  <si>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</si>
  <si>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</si>
  <si>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</si>
  <si>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</si>
  <si>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</si>
  <si>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</si>
  <si>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</si>
  <si>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</si>
  <si>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</si>
  <si>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</si>
  <si>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</si>
  <si>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</si>
  <si>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</si>
  <si>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</si>
  <si>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</si>
  <si>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</si>
  <si>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</si>
  <si>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</si>
  <si>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</si>
  <si>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</si>
  <si>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</si>
  <si>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</si>
  <si>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</si>
  <si>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</si>
  <si>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</si>
  <si>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</si>
  <si>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</si>
  <si>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</si>
  <si>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</si>
  <si>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</si>
  <si>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</si>
  <si>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</si>
  <si>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</si>
  <si>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</si>
  <si>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</si>
  <si>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</si>
  <si>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</si>
  <si>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</si>
  <si>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</si>
  <si>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</si>
  <si>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</si>
  <si>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</si>
  <si>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</si>
  <si>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</si>
  <si>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</si>
  <si>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</si>
  <si>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</si>
  <si>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</si>
  <si>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</si>
  <si>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</si>
  <si>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</si>
  <si>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</si>
  <si>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</si>
  <si>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</si>
  <si>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</si>
  <si>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</si>
  <si>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</si>
  <si>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</si>
  <si>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</si>
  <si>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</si>
  <si>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</si>
  <si>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</si>
  <si>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</si>
  <si>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</si>
  <si>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</si>
  <si>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</si>
  <si>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</si>
  <si>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</si>
  <si>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</si>
  <si>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</si>
  <si>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</si>
  <si>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</si>
  <si>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</si>
  <si>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</si>
  <si>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</si>
  <si>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</si>
  <si>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</si>
  <si>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</si>
  <si>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</si>
  <si>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</si>
  <si>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</si>
  <si>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</si>
  <si>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</si>
  <si>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</si>
  <si>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</si>
  <si>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</si>
  <si>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</si>
  <si>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</si>
  <si>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</si>
  <si>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</si>
  <si>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</si>
  <si>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</si>
  <si>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</si>
  <si>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</si>
  <si>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</si>
  <si>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</si>
  <si>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</si>
  <si>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</si>
  <si>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</si>
  <si>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</si>
  <si>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</si>
  <si>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</si>
  <si>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</si>
  <si>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</si>
  <si>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</si>
  <si>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</si>
  <si>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</si>
  <si>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</si>
  <si>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</si>
  <si>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</si>
  <si>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</si>
  <si>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</si>
  <si>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</si>
  <si>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</si>
  <si>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</si>
  <si>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</si>
  <si>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</si>
  <si>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</si>
  <si>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</si>
  <si>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</si>
  <si>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</si>
  <si>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</si>
  <si>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</si>
  <si>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</si>
  <si>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</si>
  <si>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</si>
  <si>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</si>
  <si>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</si>
  <si>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</si>
  <si>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</si>
  <si>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</si>
  <si>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</si>
  <si>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</si>
  <si>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</si>
  <si>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</si>
  <si>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</si>
  <si>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</si>
  <si>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</si>
  <si>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</si>
  <si>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</si>
  <si>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</si>
  <si>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</si>
  <si>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</si>
  <si>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</si>
  <si>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</si>
  <si>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</si>
  <si>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</si>
  <si>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</si>
  <si>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</si>
  <si>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</si>
  <si>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</si>
  <si>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</si>
  <si>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</si>
  <si>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</si>
  <si>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</si>
  <si>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</si>
  <si>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</si>
  <si>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</si>
  <si>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</si>
  <si>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</si>
  <si>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</si>
  <si>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</si>
  <si>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</si>
  <si>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</si>
  <si>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</si>
  <si>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</si>
  <si>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</si>
  <si>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</si>
  <si>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</si>
  <si>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</si>
  <si>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</si>
  <si>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</si>
  <si>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</si>
  <si>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</si>
  <si>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</si>
  <si>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</si>
  <si>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</si>
  <si>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</si>
  <si>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</si>
  <si>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</si>
  <si>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</si>
  <si>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</si>
  <si>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</si>
  <si>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</si>
  <si>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</si>
  <si>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</si>
  <si>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</si>
  <si>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</si>
  <si>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</si>
  <si>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</si>
  <si>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</si>
  <si>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</si>
  <si>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</si>
  <si>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</si>
  <si>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</si>
  <si>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</si>
  <si>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</si>
  <si>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</si>
  <si>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</si>
  <si>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</si>
  <si>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</si>
  <si>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</si>
  <si>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</si>
  <si>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</si>
  <si>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</si>
  <si>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</si>
  <si>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</si>
  <si>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</si>
  <si>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</si>
  <si>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</si>
  <si>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</si>
  <si>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</si>
  <si>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</si>
  <si>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</si>
  <si>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</si>
  <si>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</si>
  <si>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</si>
  <si>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</si>
  <si>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</si>
  <si>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</si>
  <si>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</si>
  <si>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</si>
  <si>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</si>
  <si>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</si>
  <si>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</si>
  <si>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</si>
  <si>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</si>
  <si>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</si>
  <si>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</si>
  <si>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</si>
  <si>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</si>
  <si>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</si>
  <si>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</si>
  <si>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</si>
  <si>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</si>
  <si>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</si>
  <si>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</si>
  <si>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</si>
  <si>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</si>
  <si>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</si>
  <si>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</si>
  <si>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</si>
  <si>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</si>
  <si>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</si>
  <si>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</si>
  <si>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</si>
  <si>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</si>
  <si>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</si>
  <si>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</si>
  <si>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</si>
  <si>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</si>
  <si>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</si>
  <si>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</si>
  <si>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</si>
  <si>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</si>
  <si>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</si>
  <si>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</si>
  <si>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</si>
  <si>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</si>
  <si>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</si>
  <si>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</si>
  <si>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</si>
  <si>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</si>
  <si>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</si>
  <si>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</si>
  <si>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</si>
  <si>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</si>
  <si>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</si>
  <si>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</si>
  <si>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</si>
  <si>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</si>
  <si>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</si>
  <si>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</si>
  <si>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</si>
  <si>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</si>
  <si>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</si>
  <si>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</si>
  <si>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</si>
  <si>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</si>
  <si>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</si>
  <si>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</si>
  <si>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</si>
  <si>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</si>
  <si>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</si>
  <si>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</si>
  <si>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</si>
  <si>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</si>
  <si>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</si>
  <si>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</si>
  <si>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</si>
  <si>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</si>
  <si>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</si>
  <si>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</si>
  <si>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</si>
  <si>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</si>
  <si>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</si>
  <si>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</si>
  <si>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</si>
  <si>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</si>
  <si>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</si>
  <si>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</si>
  <si>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</si>
  <si>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</si>
  <si>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</si>
  <si>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</si>
  <si>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</si>
  <si>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</si>
  <si>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</si>
  <si>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</si>
  <si>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</si>
  <si>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</si>
  <si>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</si>
  <si>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</si>
  <si>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</si>
  <si>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</si>
  <si>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</si>
  <si>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</si>
  <si>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</si>
  <si>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</si>
  <si>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</si>
  <si>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</si>
  <si>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</si>
  <si>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</si>
  <si>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</si>
  <si>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</si>
  <si>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</si>
  <si>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</si>
  <si>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</si>
  <si>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</si>
  <si>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</si>
  <si>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</si>
  <si>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</si>
  <si>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</si>
  <si>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</si>
  <si>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</si>
  <si>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</si>
  <si>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</si>
  <si>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</si>
  <si>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</si>
  <si>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</si>
  <si>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</si>
  <si>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</si>
  <si>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</si>
  <si>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</si>
  <si>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</si>
  <si>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</si>
  <si>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</si>
  <si>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</si>
  <si>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</si>
  <si>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</si>
  <si>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</si>
  <si>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</si>
  <si>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</si>
  <si>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</si>
  <si>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</si>
  <si>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</si>
  <si>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</si>
  <si>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</si>
  <si>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</si>
  <si>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</si>
  <si>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</si>
  <si>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</si>
  <si>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</si>
  <si>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</si>
  <si>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</si>
  <si>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</si>
  <si>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</si>
  <si>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</si>
  <si>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</si>
  <si>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</si>
  <si>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</si>
  <si>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</si>
  <si>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</si>
  <si>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</si>
  <si>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</si>
  <si>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</si>
  <si>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</si>
  <si>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</si>
  <si>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</si>
  <si>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</si>
  <si>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</si>
  <si>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</si>
  <si>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</si>
  <si>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</si>
  <si>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</si>
  <si>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</si>
  <si>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</si>
  <si>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</si>
  <si>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</si>
  <si>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</si>
  <si>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</si>
  <si>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</si>
  <si>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</si>
  <si>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</si>
  <si>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</si>
  <si>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</si>
  <si>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</si>
  <si>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</si>
  <si>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</si>
  <si>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</si>
  <si>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</si>
  <si>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</si>
  <si>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</si>
  <si>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</si>
  <si>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</si>
  <si>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</si>
  <si>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</si>
  <si>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</si>
  <si>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</si>
  <si>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</si>
  <si>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</si>
  <si>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</si>
  <si>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</si>
  <si>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</si>
  <si>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</si>
  <si>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</si>
  <si>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</si>
  <si>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</si>
  <si>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</si>
  <si>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</si>
  <si>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</si>
  <si>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</si>
  <si>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</si>
  <si>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</si>
  <si>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</si>
  <si>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</si>
  <si>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</si>
  <si>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</si>
  <si>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</si>
  <si>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</si>
  <si>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</si>
  <si>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</si>
  <si>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</si>
  <si>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</si>
  <si>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</si>
  <si>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</si>
  <si>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</si>
  <si>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</si>
  <si>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</si>
  <si>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</si>
  <si>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</si>
  <si>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</si>
  <si>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</si>
  <si>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</si>
  <si>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</si>
  <si>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</si>
  <si>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</si>
  <si>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</si>
  <si>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</si>
  <si>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</si>
  <si>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</si>
  <si>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</si>
  <si>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</si>
  <si>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</si>
  <si>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</si>
  <si>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</si>
  <si>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</si>
  <si>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</si>
  <si>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</si>
  <si>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</si>
  <si>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</si>
  <si>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</si>
  <si>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</si>
  <si>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</si>
  <si>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</si>
  <si>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</si>
  <si>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</si>
  <si>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</si>
  <si>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</si>
  <si>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</si>
  <si>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</si>
  <si>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</si>
  <si>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</si>
  <si>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</si>
  <si>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</si>
  <si>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</si>
  <si>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</si>
  <si>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</si>
  <si>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</si>
  <si>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</si>
  <si>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</si>
  <si>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</si>
  <si>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</si>
  <si>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</si>
  <si>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</si>
  <si>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</si>
  <si>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</si>
  <si>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</si>
  <si>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</si>
  <si>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</si>
  <si>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</si>
  <si>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</si>
  <si>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</si>
  <si>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</si>
  <si>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</si>
  <si>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</si>
  <si>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</si>
  <si>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</si>
  <si>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</si>
  <si>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</si>
  <si>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</si>
  <si>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</si>
  <si>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</si>
  <si>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</si>
  <si>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</si>
  <si>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</si>
  <si>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</si>
  <si>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</si>
  <si>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</si>
  <si>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</si>
  <si>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</si>
  <si>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</si>
  <si>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</si>
  <si>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</si>
  <si>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</si>
  <si>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</si>
  <si>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</si>
  <si>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</si>
  <si>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</si>
  <si>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</si>
  <si>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</si>
  <si>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</si>
  <si>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</si>
  <si>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</si>
  <si>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</si>
  <si>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</si>
  <si>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</si>
  <si>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</si>
  <si>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</si>
  <si>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</si>
  <si>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</si>
  <si>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</si>
  <si>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</si>
  <si>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</si>
  <si>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</si>
  <si>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</si>
  <si>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</si>
  <si>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</si>
  <si>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</si>
  <si>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</si>
  <si>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</si>
  <si>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</si>
  <si>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</si>
  <si>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</si>
  <si>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</si>
  <si>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</si>
  <si>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</si>
  <si>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</si>
  <si>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</si>
  <si>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</si>
  <si>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</si>
  <si>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</si>
  <si>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</si>
  <si>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</si>
  <si>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</si>
  <si>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</si>
  <si>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</si>
  <si>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</si>
  <si>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</si>
  <si>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</si>
  <si>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</si>
  <si>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</si>
  <si>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</si>
  <si>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</si>
  <si>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</si>
  <si>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</si>
  <si>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</si>
  <si>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</si>
  <si>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</si>
  <si>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</si>
  <si>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</si>
  <si>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</si>
  <si>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</si>
  <si>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</si>
  <si>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</si>
  <si>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</si>
  <si>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</si>
  <si>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</si>
  <si>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</si>
  <si>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</si>
  <si>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</si>
  <si>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</si>
  <si>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</si>
  <si>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</si>
  <si>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</si>
  <si>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</si>
  <si>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</si>
  <si>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</si>
  <si>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</si>
  <si>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</si>
  <si>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</si>
  <si>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</si>
  <si>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</si>
  <si>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</si>
  <si>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</si>
  <si>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</si>
  <si>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</si>
  <si>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</si>
  <si>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</si>
  <si>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</si>
  <si>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</si>
  <si>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</si>
  <si>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</si>
  <si>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</si>
  <si>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</si>
  <si>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</si>
  <si>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</si>
  <si>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</si>
  <si>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</si>
  <si>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</si>
  <si>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</si>
  <si>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</si>
  <si>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</si>
  <si>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</si>
  <si>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</si>
  <si>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</si>
  <si>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</si>
  <si>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</si>
  <si>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</si>
  <si>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</si>
  <si>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</si>
  <si>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</si>
  <si>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</si>
  <si>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</si>
  <si>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</si>
  <si>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</si>
  <si>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</si>
  <si>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</si>
  <si>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</si>
  <si>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</si>
  <si>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</si>
  <si>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</si>
  <si>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</si>
  <si>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</si>
  <si>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</si>
  <si>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</si>
  <si>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</si>
  <si>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</si>
  <si>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</si>
  <si>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</si>
  <si>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</si>
  <si>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</si>
  <si>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</si>
  <si>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</si>
  <si>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</si>
  <si>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</si>
  <si>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</si>
  <si>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</si>
  <si>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</si>
  <si>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</si>
  <si>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</si>
  <si>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</si>
  <si>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</si>
  <si>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</si>
  <si>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</si>
  <si>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</si>
  <si>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</si>
  <si>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</si>
  <si>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</si>
  <si>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</si>
  <si>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</si>
  <si>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</si>
  <si>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</si>
  <si>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</si>
  <si>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</si>
  <si>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</si>
  <si>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</si>
  <si>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</si>
  <si>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</si>
  <si>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</si>
  <si>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</si>
  <si>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</si>
  <si>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</si>
  <si>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</si>
  <si>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</si>
  <si>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</si>
  <si>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</si>
  <si>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</si>
  <si>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</si>
  <si>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</si>
  <si>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</si>
  <si>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</si>
  <si>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</si>
  <si>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</si>
  <si>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</si>
  <si>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</si>
  <si>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</si>
  <si>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</si>
  <si>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</si>
  <si>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</si>
  <si>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</si>
  <si>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</si>
  <si>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</si>
  <si>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</si>
  <si>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</si>
  <si>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</si>
  <si>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</si>
  <si>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</si>
  <si>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</si>
  <si>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</si>
  <si>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</si>
  <si>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</si>
  <si>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</si>
  <si>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</si>
  <si>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</si>
  <si>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</si>
  <si>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</si>
  <si>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</si>
  <si>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</si>
  <si>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</si>
  <si>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</si>
  <si>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</si>
  <si>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</si>
  <si>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</si>
  <si>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</si>
  <si>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</si>
  <si>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</si>
  <si>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</si>
  <si>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</si>
  <si>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</si>
  <si>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</si>
  <si>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</si>
  <si>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</si>
  <si>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</si>
  <si>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</si>
  <si>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</si>
  <si>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</si>
  <si>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</si>
  <si>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</si>
  <si>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</si>
  <si>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</si>
  <si>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</si>
  <si>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</si>
  <si>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</si>
  <si>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</si>
  <si>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</si>
  <si>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</si>
  <si>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</si>
  <si>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</si>
  <si>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</si>
  <si>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</si>
  <si>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</si>
  <si>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</si>
  <si>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</si>
  <si>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</si>
  <si>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</si>
  <si>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</si>
  <si>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</si>
  <si>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</si>
  <si>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</si>
  <si>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</si>
  <si>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</si>
  <si>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</si>
  <si>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</si>
  <si>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</si>
  <si>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</si>
  <si>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</si>
  <si>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</si>
  <si>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</si>
  <si>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</si>
  <si>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</si>
  <si>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</si>
  <si>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</si>
  <si>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</si>
  <si>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</si>
  <si>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</si>
  <si>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</si>
  <si>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</si>
  <si>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</si>
  <si>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</si>
  <si>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</si>
  <si>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</si>
  <si>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</si>
  <si>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</si>
  <si>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</si>
  <si>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</si>
  <si>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</si>
  <si>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</si>
  <si>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</si>
  <si>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</si>
  <si>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</si>
  <si>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</si>
  <si>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</si>
  <si>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</si>
  <si>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</si>
  <si>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</si>
  <si>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</si>
  <si>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</si>
  <si>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</si>
  <si>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</si>
  <si>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</si>
  <si>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</si>
  <si>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</si>
  <si>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</si>
  <si>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</si>
  <si>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</si>
  <si>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</si>
  <si>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</si>
  <si>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</si>
  <si>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</si>
  <si>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</si>
  <si>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</si>
  <si>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</si>
  <si>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</si>
  <si>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</si>
  <si>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</si>
  <si>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</si>
  <si>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</si>
  <si>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</si>
  <si>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</si>
  <si>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</si>
  <si>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</si>
  <si>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</si>
  <si>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</si>
  <si>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</si>
  <si>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</si>
  <si>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</si>
  <si>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</si>
  <si>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</si>
  <si>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</si>
  <si>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</si>
  <si>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</si>
  <si>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</si>
  <si>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</si>
  <si>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</si>
  <si>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</si>
  <si>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</si>
  <si>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</si>
  <si>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</si>
  <si>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</si>
  <si>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</si>
  <si>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</si>
  <si>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</si>
  <si>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</si>
  <si>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</si>
  <si>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</si>
  <si>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</si>
  <si>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</si>
  <si>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</si>
  <si>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</si>
  <si>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</si>
  <si>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</si>
  <si>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</si>
  <si>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</si>
  <si>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</si>
  <si>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</si>
  <si>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</si>
  <si>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</si>
  <si>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</si>
  <si>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</si>
  <si>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</si>
  <si>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</si>
  <si>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</si>
  <si>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</si>
  <si>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</si>
  <si>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</si>
  <si>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</si>
  <si>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</si>
  <si>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</si>
  <si>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</si>
  <si>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</si>
  <si>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</si>
  <si>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</si>
  <si>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</si>
  <si>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</si>
  <si>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</si>
  <si>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</si>
  <si>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</si>
  <si>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</si>
  <si>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</si>
  <si>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</si>
  <si>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</si>
  <si>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</si>
  <si>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</si>
  <si>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</si>
  <si>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</si>
  <si>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</si>
  <si>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</si>
  <si>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</si>
  <si>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</si>
  <si>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</si>
  <si>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</si>
  <si>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</si>
  <si>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</si>
  <si>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</si>
  <si>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</si>
  <si>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</si>
  <si>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</si>
  <si>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</si>
  <si>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</si>
  <si>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</si>
  <si>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</si>
  <si>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</si>
  <si>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</si>
  <si>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</si>
  <si>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</si>
  <si>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</si>
  <si>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</si>
  <si>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</si>
  <si>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</si>
  <si>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</si>
  <si>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</si>
  <si>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</si>
  <si>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</si>
  <si>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</si>
  <si>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</si>
  <si>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</si>
  <si>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</si>
  <si>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</si>
  <si>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</si>
  <si>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</si>
  <si>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</si>
  <si>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</si>
  <si>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</si>
  <si>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</si>
  <si>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</si>
  <si>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</si>
  <si>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</si>
  <si>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</si>
  <si>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</si>
  <si>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</si>
  <si>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</si>
  <si>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</si>
  <si>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</si>
  <si>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</si>
  <si>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</si>
  <si>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</si>
  <si>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</si>
  <si>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</si>
  <si>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</si>
  <si>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</si>
  <si>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</si>
  <si>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</si>
  <si>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</si>
  <si>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</si>
  <si>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</si>
  <si>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</si>
  <si>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</si>
  <si>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</si>
  <si>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</si>
  <si>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</si>
  <si>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</si>
  <si>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</si>
  <si>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</si>
  <si>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</si>
  <si>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</si>
  <si>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</si>
  <si>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</si>
  <si>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</si>
  <si>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</si>
  <si>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</si>
  <si>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</si>
  <si>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</si>
  <si>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</si>
  <si>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</si>
  <si>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</si>
  <si>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</si>
  <si>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</si>
  <si>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</si>
  <si>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</si>
  <si>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</si>
  <si>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</si>
  <si>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</si>
  <si>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</si>
  <si>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</si>
  <si>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</si>
  <si>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</si>
  <si>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</si>
  <si>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</si>
  <si>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</si>
  <si>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</si>
  <si>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</si>
  <si>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</si>
  <si>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</si>
  <si>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</si>
  <si>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</si>
  <si>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</si>
  <si>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</si>
  <si>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</si>
  <si>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</si>
  <si>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</si>
  <si>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</si>
  <si>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</si>
  <si>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</si>
  <si>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</si>
  <si>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</si>
  <si>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</si>
  <si>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</si>
  <si>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</si>
  <si>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</si>
  <si>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</si>
  <si>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</si>
  <si>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</si>
  <si>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</si>
  <si>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</si>
  <si>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</si>
  <si>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</si>
  <si>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</si>
  <si>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</si>
  <si>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</si>
  <si>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</si>
  <si>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</si>
  <si>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</si>
  <si>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</si>
  <si>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</si>
  <si>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</si>
  <si>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</si>
  <si>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</si>
  <si>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</si>
  <si>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</si>
  <si>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</si>
  <si>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</si>
  <si>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</si>
  <si>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</si>
  <si>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</si>
  <si>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</si>
  <si>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</si>
  <si>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</si>
  <si>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</si>
  <si>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</si>
  <si>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</si>
  <si>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</si>
  <si>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</si>
  <si>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</si>
  <si>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</si>
  <si>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</si>
  <si>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</si>
  <si>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</si>
  <si>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</si>
  <si>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</si>
  <si>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</si>
  <si>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</si>
  <si>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</si>
  <si>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</si>
  <si>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</si>
  <si>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</si>
  <si>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</si>
  <si>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</si>
  <si>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</si>
  <si>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</si>
  <si>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</si>
  <si>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</si>
  <si>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</si>
  <si>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</si>
  <si>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</si>
  <si>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</si>
  <si>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</si>
  <si>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</si>
  <si>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</si>
  <si>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</si>
  <si>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</si>
  <si>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</si>
  <si>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</si>
  <si>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</si>
  <si>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</si>
  <si>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</si>
  <si>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</si>
  <si>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</si>
  <si>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</si>
  <si>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</si>
  <si>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</si>
  <si>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</si>
  <si>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</si>
  <si>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</si>
  <si>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</si>
  <si>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</si>
  <si>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</si>
  <si>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</si>
  <si>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</si>
  <si>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</si>
  <si>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</si>
  <si>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</si>
  <si>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</si>
  <si>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</si>
  <si>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</si>
  <si>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</si>
  <si>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</si>
  <si>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</si>
  <si>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</si>
  <si>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</si>
  <si>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</si>
  <si>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</si>
  <si>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</si>
  <si>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</si>
  <si>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</si>
  <si>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</si>
  <si>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</si>
  <si>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</si>
  <si>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</si>
  <si>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</si>
  <si>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</si>
  <si>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</si>
  <si>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</si>
  <si>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</si>
  <si>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</si>
  <si>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</si>
  <si>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</si>
  <si>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</si>
  <si>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</si>
  <si>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</si>
  <si>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</si>
  <si>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</si>
  <si>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</si>
  <si>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</si>
  <si>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</si>
  <si>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</si>
  <si>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</si>
  <si>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</si>
  <si>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</si>
  <si>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</si>
  <si>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</si>
  <si>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</si>
  <si>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</si>
  <si>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</si>
  <si>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</si>
  <si>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</si>
  <si>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</si>
  <si>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</si>
  <si>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</si>
  <si>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</si>
  <si>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</si>
  <si>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</si>
  <si>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</si>
  <si>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</si>
  <si>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</si>
  <si>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</si>
  <si>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</si>
  <si>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</si>
  <si>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</si>
  <si>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</si>
  <si>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</si>
  <si>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</si>
  <si>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</si>
  <si>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</si>
  <si>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</si>
  <si>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</si>
  <si>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</si>
  <si>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</si>
  <si>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</si>
  <si>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</si>
  <si>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</si>
  <si>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</si>
  <si>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</si>
  <si>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</si>
  <si>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</si>
  <si>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</si>
  <si>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</si>
  <si>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</si>
  <si>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</si>
  <si>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</si>
  <si>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</si>
  <si>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</si>
  <si>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</si>
  <si>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</si>
  <si>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</si>
  <si>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</si>
  <si>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</si>
  <si>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</si>
  <si>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</si>
  <si>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</si>
  <si>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</si>
  <si>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</si>
  <si>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</si>
  <si>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</si>
  <si>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</si>
  <si>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</si>
  <si>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</si>
  <si>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</si>
  <si>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</si>
  <si>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</si>
  <si>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</si>
  <si>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</si>
  <si>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</si>
  <si>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</si>
  <si>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</si>
  <si>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</si>
  <si>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</si>
  <si>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</si>
  <si>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</si>
  <si>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</si>
  <si>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</si>
  <si>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</si>
  <si>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</si>
  <si>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</si>
  <si>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</si>
  <si>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</si>
  <si>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</si>
  <si>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</si>
  <si>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</si>
  <si>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</si>
  <si>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</si>
  <si>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</si>
  <si>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</si>
  <si>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</si>
  <si>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</si>
  <si>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</si>
  <si>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</si>
  <si>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</si>
  <si>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</si>
  <si>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</si>
  <si>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</si>
  <si>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</si>
  <si>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</si>
  <si>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</si>
  <si>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</si>
  <si>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</si>
  <si>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</si>
  <si>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</si>
  <si>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</si>
  <si>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</si>
  <si>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</si>
  <si>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</si>
  <si>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</si>
  <si>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</si>
  <si>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</si>
  <si>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</si>
  <si>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</si>
  <si>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</si>
  <si>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</si>
  <si>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</si>
  <si>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</si>
  <si>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</si>
  <si>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</si>
  <si>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</si>
  <si>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</si>
  <si>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</si>
  <si>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</si>
  <si>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</si>
  <si>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</si>
  <si>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</si>
  <si>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</si>
  <si>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</si>
  <si>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</si>
  <si>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</si>
  <si>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</si>
  <si>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</si>
  <si>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</si>
  <si>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</si>
  <si>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</si>
  <si>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</si>
  <si>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</si>
  <si>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</si>
  <si>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</si>
  <si>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</si>
  <si>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</si>
  <si>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</si>
  <si>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</si>
  <si>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</si>
  <si>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</si>
  <si>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</si>
  <si>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</si>
  <si>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</si>
  <si>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</si>
  <si>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</si>
  <si>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</si>
  <si>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</si>
  <si>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</si>
  <si>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</si>
  <si>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</si>
  <si>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</si>
  <si>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</si>
  <si>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</si>
  <si>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</si>
  <si>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</si>
  <si>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</si>
  <si>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</si>
  <si>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</si>
  <si>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</si>
  <si>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</si>
  <si>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</si>
  <si>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</si>
  <si>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</si>
  <si>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</si>
  <si>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</si>
  <si>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</si>
  <si>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</si>
  <si>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</si>
  <si>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</si>
  <si>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</si>
  <si>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</si>
  <si>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</si>
  <si>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</si>
  <si>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</si>
  <si>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</si>
  <si>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</si>
  <si>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</si>
  <si>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</si>
  <si>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</si>
  <si>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</si>
  <si>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</si>
  <si>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</si>
  <si>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</si>
  <si>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</si>
  <si>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</si>
  <si>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</si>
  <si>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</si>
  <si>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</si>
  <si>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</si>
  <si>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</si>
  <si>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</si>
  <si>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</si>
  <si>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</si>
  <si>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</si>
  <si>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</si>
  <si>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</si>
  <si>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</si>
  <si>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</si>
  <si>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</si>
  <si>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</si>
  <si>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</si>
  <si>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</si>
  <si>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</si>
  <si>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</si>
  <si>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</si>
  <si>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</si>
  <si>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</si>
  <si>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</si>
  <si>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</si>
  <si>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</si>
  <si>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</si>
  <si>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</si>
  <si>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</si>
  <si>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</si>
  <si>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</si>
  <si>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</si>
  <si>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</si>
  <si>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</si>
  <si>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</si>
  <si>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</si>
  <si>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</si>
  <si>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</si>
  <si>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</si>
  <si>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</si>
  <si>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</si>
  <si>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</si>
  <si>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</si>
  <si>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</si>
  <si>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</si>
  <si>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</si>
  <si>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</si>
  <si>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</si>
  <si>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</si>
  <si>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</si>
  <si>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</si>
  <si>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</si>
  <si>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</si>
  <si>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</si>
  <si>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</si>
  <si>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</si>
  <si>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</si>
  <si>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</si>
  <si>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</si>
  <si>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</si>
  <si>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</si>
  <si>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</si>
  <si>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</si>
  <si>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</si>
  <si>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</si>
  <si>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</si>
  <si>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</si>
  <si>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</si>
  <si>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</si>
  <si>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</si>
  <si>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</si>
  <si>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</si>
  <si>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</si>
  <si>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</si>
  <si>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</si>
  <si>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</si>
  <si>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</si>
  <si>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</si>
  <si>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</si>
  <si>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</si>
  <si>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</si>
  <si>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</si>
  <si>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</si>
  <si>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</si>
  <si>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</si>
  <si>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</si>
  <si>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</si>
  <si>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</si>
  <si>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</si>
  <si>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</si>
  <si>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</si>
  <si>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</si>
  <si>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</si>
  <si>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</si>
  <si>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</si>
  <si>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</si>
  <si>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</si>
  <si>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</si>
  <si>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</si>
  <si>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</si>
  <si>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</si>
  <si>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</si>
  <si>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</si>
  <si>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</si>
  <si>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</si>
  <si>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</si>
  <si>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</si>
  <si>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</si>
  <si>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</si>
  <si>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</si>
  <si>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</si>
  <si>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</si>
  <si>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</si>
  <si>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</si>
  <si>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</si>
  <si>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</si>
  <si>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</si>
  <si>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</si>
  <si>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</si>
  <si>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</si>
  <si>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</si>
  <si>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</si>
  <si>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</si>
  <si>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</si>
  <si>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</si>
  <si>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</si>
  <si>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</si>
  <si>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</si>
  <si>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</si>
  <si>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</si>
  <si>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</si>
  <si>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</si>
  <si>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</si>
  <si>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</si>
  <si>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</si>
  <si>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</si>
  <si>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</si>
  <si>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</si>
  <si>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</si>
  <si>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</si>
  <si>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</si>
  <si>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</si>
  <si>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</si>
  <si>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</si>
  <si>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</si>
  <si>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</si>
  <si>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</si>
  <si>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</si>
  <si>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</si>
  <si>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</si>
  <si>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</si>
  <si>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</si>
  <si>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</si>
  <si>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</si>
  <si>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</si>
  <si>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</si>
  <si>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</si>
  <si>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</si>
  <si>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</si>
  <si>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</si>
  <si>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</si>
  <si>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</si>
  <si>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</si>
  <si>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</si>
  <si>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</si>
  <si>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</si>
  <si>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</si>
  <si>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</si>
  <si>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</si>
  <si>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</si>
  <si>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</si>
  <si>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</si>
  <si>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</si>
  <si>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</si>
  <si>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</si>
  <si>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</si>
  <si>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</si>
  <si>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</si>
  <si>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</si>
  <si>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</si>
  <si>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</si>
  <si>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</si>
  <si>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</si>
  <si>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</si>
  <si>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</si>
  <si>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</si>
  <si>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</si>
  <si>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</si>
  <si>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</si>
  <si>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</si>
  <si>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</si>
  <si>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</si>
  <si>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</si>
  <si>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</si>
  <si>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</si>
  <si>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</si>
  <si>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</si>
  <si>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</si>
  <si>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</si>
  <si>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</si>
  <si>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</si>
  <si>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</si>
  <si>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</si>
  <si>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</si>
  <si>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</si>
  <si>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</si>
  <si>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</si>
  <si>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</si>
  <si>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</si>
  <si>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</si>
  <si>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</si>
  <si>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</si>
  <si>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</si>
  <si>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</si>
  <si>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</si>
  <si>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</si>
  <si>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</si>
  <si>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</si>
  <si>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</si>
  <si>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</si>
  <si>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</si>
  <si>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</si>
  <si>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</si>
  <si>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</si>
  <si>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</si>
  <si>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</si>
  <si>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</si>
  <si>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</si>
  <si>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</si>
  <si>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</si>
  <si>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</si>
  <si>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</si>
  <si>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</si>
  <si>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</si>
  <si>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</si>
  <si>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</si>
  <si>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</si>
  <si>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</si>
  <si>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</si>
  <si>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</si>
  <si>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</si>
  <si>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</si>
  <si>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</si>
  <si>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</si>
  <si>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</si>
  <si>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</si>
  <si>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</si>
  <si>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</si>
  <si>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</si>
  <si>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</si>
  <si>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</si>
  <si>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</si>
  <si>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</si>
  <si>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</si>
  <si>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</si>
  <si>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</si>
  <si>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</si>
  <si>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</si>
  <si>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</si>
  <si>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</si>
  <si>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</si>
  <si>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</si>
  <si>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</si>
  <si>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</si>
  <si>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</si>
  <si>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</si>
  <si>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</si>
  <si>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</si>
  <si>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</si>
  <si>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</si>
  <si>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</si>
  <si>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</si>
  <si>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</si>
  <si>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</si>
  <si>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</si>
  <si>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</si>
  <si>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</si>
  <si>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</si>
  <si>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</si>
  <si>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</si>
  <si>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</si>
  <si>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</si>
  <si>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</si>
  <si>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</si>
  <si>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</si>
  <si>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</si>
  <si>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</si>
  <si>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</si>
  <si>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</si>
  <si>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</si>
  <si>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</si>
  <si>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</si>
  <si>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</si>
  <si>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</si>
  <si>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</si>
  <si>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</si>
  <si>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</si>
  <si>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</si>
  <si>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</si>
  <si>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</si>
  <si>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</si>
  <si>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</si>
  <si>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</si>
  <si>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</si>
  <si>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</si>
  <si>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</si>
  <si>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</si>
  <si>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</si>
  <si>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</si>
  <si>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</si>
  <si>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</si>
  <si>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</si>
  <si>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</si>
  <si>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</si>
  <si>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</si>
  <si>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</si>
  <si>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</si>
  <si>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</si>
  <si>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</si>
  <si>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</si>
  <si>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</si>
  <si>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</si>
  <si>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</si>
  <si>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</si>
  <si>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</si>
  <si>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</si>
  <si>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</si>
  <si>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</si>
  <si>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</si>
  <si>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</si>
  <si>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</si>
  <si>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</si>
  <si>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</si>
  <si>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</si>
  <si>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</si>
  <si>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</si>
  <si>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</si>
  <si>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</si>
  <si>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</si>
  <si>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</si>
  <si>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</si>
  <si>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</si>
  <si>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</si>
  <si>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</si>
  <si>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</si>
  <si>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</si>
  <si>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</si>
  <si>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</si>
  <si>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</si>
  <si>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</si>
  <si>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</si>
  <si>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</si>
  <si>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</si>
  <si>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</si>
  <si>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</si>
  <si>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</si>
  <si>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</si>
  <si>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</si>
  <si>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</si>
  <si>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</si>
  <si>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</si>
  <si>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</si>
  <si>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</si>
  <si>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</si>
  <si>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</si>
  <si>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</si>
  <si>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</si>
  <si>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</si>
  <si>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</si>
  <si>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</si>
  <si>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</si>
  <si>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</si>
  <si>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</si>
  <si>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</si>
  <si>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</si>
  <si>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</si>
  <si>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</si>
  <si>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</si>
  <si>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</si>
  <si>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</si>
  <si>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</si>
  <si>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</si>
  <si>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</si>
  <si>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</si>
  <si>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</si>
  <si>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</si>
  <si>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</si>
  <si>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</si>
  <si>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</si>
  <si>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</si>
  <si>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</si>
  <si>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</si>
  <si>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</si>
  <si>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</si>
  <si>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</si>
  <si>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</si>
  <si>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</si>
  <si>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</si>
  <si>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</si>
  <si>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</si>
  <si>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</si>
  <si>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</si>
  <si>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</si>
  <si>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</si>
  <si>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</si>
  <si>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</si>
  <si>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</si>
  <si>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</si>
  <si>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</si>
  <si>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</si>
  <si>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</si>
  <si>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</si>
  <si>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</si>
  <si>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</si>
  <si>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</si>
  <si>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</si>
  <si>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</si>
  <si>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</si>
  <si>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</si>
  <si>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</si>
  <si>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</si>
  <si>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</si>
  <si>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</si>
  <si>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</si>
  <si>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</si>
  <si>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</si>
  <si>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</si>
  <si>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</si>
  <si>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</si>
  <si>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</si>
  <si>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</si>
  <si>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</si>
  <si>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</si>
  <si>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</si>
  <si>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</si>
  <si>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</si>
  <si>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</si>
  <si>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</si>
  <si>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</si>
  <si>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</si>
  <si>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</si>
  <si>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</si>
  <si>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</si>
  <si>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</si>
  <si>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</si>
  <si>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</si>
  <si>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</si>
  <si>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</si>
  <si>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</si>
  <si>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</si>
  <si>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</si>
  <si>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</si>
  <si>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</si>
  <si>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</si>
  <si>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</si>
  <si>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</si>
  <si>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</si>
  <si>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</si>
  <si>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</si>
  <si>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</si>
  <si>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</si>
  <si>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</si>
  <si>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</si>
  <si>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</si>
  <si>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</si>
  <si>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</si>
  <si>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</si>
  <si>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</si>
  <si>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</si>
  <si>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</si>
  <si>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</si>
  <si>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</si>
  <si>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</si>
  <si>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</si>
  <si>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</si>
  <si>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</si>
  <si>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</si>
  <si>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</si>
  <si>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</si>
  <si>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</si>
  <si>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</si>
  <si>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</si>
  <si>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</si>
  <si>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</si>
  <si>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</si>
  <si>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</si>
  <si>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</si>
  <si>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</si>
  <si>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</si>
  <si>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</si>
  <si>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</si>
  <si>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</si>
  <si>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</si>
  <si>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</si>
  <si>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</si>
  <si>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</si>
  <si>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</si>
  <si>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</si>
  <si>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</si>
  <si>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</si>
  <si>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</si>
  <si>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</si>
  <si>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</si>
  <si>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</si>
  <si>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</si>
  <si>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</si>
  <si>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</si>
  <si>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</si>
  <si>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</si>
  <si>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</si>
  <si>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</si>
  <si>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</si>
  <si>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</si>
  <si>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</si>
  <si>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</si>
  <si>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</si>
  <si>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</si>
  <si>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</si>
  <si>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</si>
  <si>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</si>
  <si>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</si>
  <si>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</si>
  <si>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</si>
  <si>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</si>
  <si>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</si>
  <si>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</si>
  <si>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</si>
  <si>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</si>
  <si>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</si>
  <si>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</si>
  <si>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</si>
  <si>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</si>
  <si>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</si>
  <si>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</si>
  <si>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</si>
  <si>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</si>
  <si>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</si>
  <si>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</si>
  <si>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</si>
  <si>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</si>
  <si>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</si>
  <si>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</si>
  <si>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</si>
  <si>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</si>
  <si>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</si>
  <si>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</si>
  <si>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</si>
  <si>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</si>
  <si>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</si>
  <si>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</si>
  <si>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</si>
  <si>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</si>
  <si>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</si>
  <si>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</si>
  <si>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</si>
  <si>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</si>
  <si>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</si>
  <si>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</si>
  <si>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</si>
  <si>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</si>
  <si>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</si>
  <si>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</si>
  <si>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</si>
  <si>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</si>
  <si>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</si>
  <si>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</si>
  <si>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</si>
  <si>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</si>
  <si>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</si>
  <si>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</si>
  <si>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</si>
  <si>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</si>
  <si>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</si>
  <si>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</si>
  <si>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</si>
  <si>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</si>
  <si>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</si>
  <si>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</si>
  <si>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</si>
  <si>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</si>
  <si>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</si>
  <si>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</si>
  <si>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</si>
  <si>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</si>
  <si>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</si>
  <si>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</si>
  <si>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</si>
  <si>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</si>
  <si>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</si>
  <si>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</si>
  <si>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</si>
  <si>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</si>
  <si>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</si>
  <si>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</si>
  <si>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</si>
  <si>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</si>
  <si>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</si>
  <si>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</si>
  <si>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</si>
  <si>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</si>
  <si>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</si>
  <si>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</si>
  <si>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</si>
  <si>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</si>
  <si>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</si>
  <si>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</si>
  <si>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</si>
  <si>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</si>
  <si>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</si>
  <si>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</si>
  <si>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</si>
  <si>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</si>
  <si>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</si>
  <si>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</si>
  <si>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</si>
  <si>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</si>
  <si>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</si>
  <si>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</si>
  <si>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</si>
  <si>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</si>
  <si>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</si>
  <si>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</si>
  <si>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</si>
  <si>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</si>
  <si>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</si>
  <si>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</si>
  <si>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</si>
  <si>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</si>
  <si>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</si>
  <si>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</si>
  <si>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</si>
  <si>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</si>
  <si>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</si>
  <si>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</si>
  <si>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</si>
  <si>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</si>
  <si>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</si>
  <si>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</si>
  <si>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</si>
  <si>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</si>
  <si>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</si>
  <si>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</si>
  <si>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</si>
  <si>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</si>
  <si>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</si>
  <si>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</si>
  <si>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</si>
  <si>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</si>
  <si>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</si>
  <si>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</si>
  <si>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</si>
  <si>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</si>
  <si>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</si>
  <si>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</si>
  <si>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</si>
  <si>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</si>
  <si>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</si>
  <si>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</si>
  <si>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</si>
  <si>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</si>
  <si>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</si>
  <si>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</si>
  <si>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</si>
  <si>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</si>
  <si>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</si>
  <si>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</si>
  <si>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</si>
  <si>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</si>
  <si>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</si>
  <si>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</si>
  <si>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</si>
  <si>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</si>
  <si>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</si>
  <si>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</si>
  <si>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</si>
  <si>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</si>
  <si>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</si>
  <si>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</si>
  <si>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</si>
  <si>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</si>
  <si>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</si>
  <si>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</si>
  <si>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</si>
  <si>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</si>
  <si>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</si>
  <si>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</si>
  <si>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</si>
  <si>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</si>
  <si>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</si>
  <si>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</si>
  <si>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</si>
  <si>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</si>
  <si>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</si>
  <si>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</si>
  <si>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</si>
  <si>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</si>
  <si>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</si>
  <si>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</si>
  <si>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</si>
  <si>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</si>
  <si>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</si>
  <si>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</si>
  <si>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</si>
  <si>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</si>
  <si>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</si>
  <si>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</si>
  <si>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</si>
  <si>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</si>
  <si>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</si>
  <si>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</si>
  <si>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</si>
  <si>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</si>
  <si>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</si>
  <si>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</si>
  <si>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</si>
  <si>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</si>
  <si>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</si>
  <si>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</si>
  <si>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</si>
  <si>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</si>
  <si>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</si>
  <si>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</si>
  <si>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</si>
  <si>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</si>
  <si>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</si>
  <si>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</si>
  <si>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</si>
  <si>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</si>
  <si>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</si>
  <si>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</si>
  <si>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</si>
  <si>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</si>
  <si>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</si>
  <si>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</si>
  <si>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</si>
  <si>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</si>
  <si>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</si>
  <si>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</si>
  <si>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</si>
  <si>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</si>
  <si>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</si>
  <si>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</si>
  <si>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</si>
  <si>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</si>
  <si>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</si>
  <si>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</si>
  <si>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</si>
  <si>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</si>
  <si>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</si>
  <si>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</si>
  <si>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</si>
  <si>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</si>
  <si>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</si>
  <si>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</si>
  <si>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</si>
  <si>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</si>
  <si>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</si>
  <si>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</si>
  <si>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</si>
  <si>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</si>
  <si>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</si>
  <si>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</si>
  <si>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</si>
  <si>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</si>
  <si>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</si>
  <si>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</si>
  <si>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</si>
  <si>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</si>
  <si>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</si>
  <si>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</si>
  <si>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</si>
  <si>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</si>
  <si>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</si>
  <si>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</si>
  <si>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</si>
  <si>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</si>
  <si>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</si>
  <si>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</si>
  <si>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</si>
  <si>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</si>
  <si>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</si>
  <si>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</si>
  <si>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</si>
  <si>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</si>
  <si>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</si>
  <si>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</si>
  <si>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</si>
  <si>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</si>
  <si>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</si>
  <si>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</si>
  <si>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</si>
  <si>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</si>
  <si>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</si>
  <si>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</si>
  <si>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</si>
  <si>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</si>
  <si>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</si>
  <si>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</si>
  <si>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</si>
  <si>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</si>
  <si>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</si>
  <si>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</si>
  <si>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</si>
  <si>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</si>
  <si>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</si>
  <si>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</si>
  <si>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</si>
  <si>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</si>
  <si>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</si>
  <si>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</si>
  <si>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</si>
  <si>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</si>
  <si>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</si>
  <si>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</si>
  <si>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</si>
  <si>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</si>
  <si>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</si>
  <si>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</si>
  <si>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</si>
  <si>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</si>
  <si>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</si>
  <si>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</si>
  <si>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</si>
  <si>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</si>
  <si>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</si>
  <si>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</si>
  <si>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</si>
  <si>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</si>
  <si>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</si>
  <si>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</si>
  <si>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</si>
  <si>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</si>
  <si>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</si>
  <si>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</si>
  <si>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</si>
  <si>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</si>
  <si>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</si>
  <si>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</si>
  <si>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</si>
  <si>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</si>
  <si>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</si>
  <si>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</si>
  <si>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</si>
  <si>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</si>
  <si>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</si>
  <si>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</si>
  <si>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</si>
  <si>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</si>
  <si>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</si>
  <si>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</si>
  <si>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</si>
  <si>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</si>
  <si>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</si>
  <si>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</si>
  <si>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</si>
  <si>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</si>
  <si>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</si>
  <si>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</si>
  <si>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</si>
  <si>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</si>
  <si>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</si>
  <si>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</si>
  <si>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</si>
  <si>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</si>
  <si>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</si>
  <si>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</si>
  <si>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</si>
  <si>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</si>
  <si>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</si>
  <si>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</si>
  <si>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</si>
  <si>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</si>
  <si>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</si>
  <si>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</si>
  <si>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</si>
  <si>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</si>
  <si>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</si>
  <si>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</si>
  <si>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</si>
  <si>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</si>
  <si>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</si>
  <si>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</si>
  <si>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</si>
  <si>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</si>
  <si>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</si>
  <si>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</si>
  <si>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</si>
  <si>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</si>
  <si>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</si>
  <si>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</si>
  <si>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</si>
  <si>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</si>
  <si>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</si>
  <si>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</si>
  <si>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</si>
  <si>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</si>
  <si>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</si>
  <si>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</si>
  <si>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</si>
  <si>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</si>
  <si>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</si>
  <si>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</si>
  <si>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</si>
  <si>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</si>
  <si>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</si>
  <si>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</si>
  <si>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</si>
  <si>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</si>
  <si>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</si>
  <si>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</si>
  <si>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</si>
  <si>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</si>
  <si>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</si>
  <si>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</si>
  <si>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</si>
  <si>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</si>
  <si>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</si>
  <si>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</si>
  <si>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</si>
  <si>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</si>
  <si>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</si>
  <si>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</si>
  <si>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</si>
  <si>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</si>
  <si>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</si>
  <si>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</si>
  <si>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</si>
  <si>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</si>
  <si>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</si>
  <si>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</si>
  <si>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</si>
  <si>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</si>
  <si>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</si>
  <si>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</si>
  <si>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</si>
  <si>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</si>
  <si>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</si>
  <si>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</si>
  <si>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</si>
  <si>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</si>
  <si>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</si>
  <si>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</si>
  <si>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</si>
  <si>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</si>
  <si>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</si>
  <si>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</si>
  <si>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</si>
  <si>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</si>
  <si>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</si>
  <si>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</si>
  <si>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</si>
  <si>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</si>
  <si>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</si>
  <si>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</si>
  <si>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</si>
  <si>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</si>
  <si>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</si>
  <si>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</si>
  <si>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</si>
  <si>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</si>
  <si>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</si>
  <si>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</si>
  <si>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</si>
  <si>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</si>
  <si>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</si>
  <si>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</si>
  <si>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</si>
  <si>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</si>
  <si>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</si>
  <si>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</si>
  <si>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</si>
  <si>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</si>
  <si>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</si>
  <si>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</si>
  <si>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</si>
  <si>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</si>
  <si>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</si>
  <si>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</si>
  <si>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</si>
  <si>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</si>
  <si>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</si>
  <si>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</si>
  <si>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</si>
  <si>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</si>
  <si>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</si>
  <si>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</si>
  <si>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</si>
  <si>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</si>
  <si>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</si>
  <si>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</si>
  <si>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</si>
  <si>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</si>
  <si>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</si>
  <si>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</si>
  <si>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</si>
  <si>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</si>
  <si>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</si>
  <si>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</si>
  <si>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</si>
  <si>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</si>
  <si>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</si>
  <si>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</si>
  <si>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</si>
  <si>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</si>
  <si>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</si>
  <si>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</si>
  <si>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</si>
  <si>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</si>
  <si>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</si>
  <si>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</si>
  <si>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</si>
  <si>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</si>
  <si>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</si>
  <si>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</si>
  <si>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</si>
  <si>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</si>
  <si>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</si>
  <si>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</si>
  <si>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</si>
  <si>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</si>
  <si>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</si>
  <si>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</si>
  <si>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</si>
  <si>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</si>
  <si>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</si>
  <si>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</si>
  <si>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</si>
  <si>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</si>
  <si>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</si>
  <si>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</si>
  <si>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</si>
  <si>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</si>
  <si>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</si>
  <si>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</si>
  <si>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</si>
  <si>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</si>
  <si>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</si>
  <si>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</si>
  <si>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</si>
  <si>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</si>
  <si>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</si>
  <si>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</si>
  <si>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</si>
  <si>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</si>
  <si>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</si>
  <si>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</si>
  <si>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</si>
  <si>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</si>
  <si>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</si>
  <si>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</si>
  <si>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</si>
  <si>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</si>
  <si>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</si>
  <si>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</si>
  <si>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</si>
  <si>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</si>
  <si>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</si>
  <si>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</si>
  <si>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</si>
  <si>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</si>
  <si>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</si>
  <si>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</si>
  <si>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</si>
  <si>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</si>
  <si>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</si>
  <si>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</si>
  <si>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</si>
  <si>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</si>
  <si>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</si>
  <si>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</si>
  <si>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</si>
  <si>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</si>
  <si>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</si>
  <si>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</si>
  <si>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</si>
  <si>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</si>
  <si>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</si>
  <si>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</si>
  <si>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</si>
  <si>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</si>
  <si>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</si>
  <si>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</si>
  <si>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</si>
  <si>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</si>
  <si>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</si>
  <si>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</si>
  <si>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</si>
  <si>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</si>
  <si>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</si>
  <si>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</si>
  <si>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</si>
  <si>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</si>
  <si>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</si>
  <si>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</si>
  <si>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</si>
  <si>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</si>
  <si>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</si>
  <si>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</si>
  <si>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</si>
  <si>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</si>
  <si>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</si>
  <si>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</si>
  <si>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</si>
  <si>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</si>
  <si>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</si>
  <si>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</si>
  <si>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</si>
  <si>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</si>
  <si>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</si>
  <si>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</si>
  <si>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</si>
  <si>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</si>
  <si>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</si>
  <si>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</si>
  <si>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</si>
  <si>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</si>
  <si>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</si>
  <si>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</si>
  <si>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</si>
  <si>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</si>
  <si>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</si>
  <si>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</si>
  <si>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</si>
  <si>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</si>
  <si>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</si>
  <si>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</si>
  <si>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</si>
  <si>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</si>
  <si>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</si>
  <si>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</si>
  <si>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</si>
  <si>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</si>
  <si>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</si>
  <si>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</si>
  <si>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</si>
  <si>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</si>
  <si>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</si>
  <si>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</si>
  <si>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</si>
  <si>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</si>
  <si>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</si>
  <si>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</si>
  <si>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</si>
  <si>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</si>
  <si>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</si>
  <si>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</si>
  <si>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</si>
  <si>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</si>
  <si>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</si>
  <si>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</si>
  <si>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</si>
  <si>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</si>
  <si>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</si>
  <si>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</si>
  <si>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</si>
  <si>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</si>
  <si>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</si>
  <si>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</si>
  <si>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</si>
  <si>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</si>
  <si>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</si>
  <si>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</si>
  <si>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</si>
  <si>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</si>
  <si>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</si>
  <si>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</si>
  <si>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</si>
  <si>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</si>
  <si>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</si>
  <si>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</si>
  <si>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</si>
  <si>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</si>
  <si>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</si>
  <si>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</si>
  <si>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</si>
  <si>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</si>
  <si>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</si>
  <si>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</si>
  <si>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</si>
  <si>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</si>
  <si>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</si>
  <si>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</si>
  <si>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</si>
  <si>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</si>
  <si>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</si>
  <si>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</si>
  <si>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</si>
  <si>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</si>
  <si>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</si>
  <si>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</si>
  <si>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</si>
  <si>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</si>
  <si>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</si>
  <si>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</si>
  <si>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</si>
  <si>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</si>
  <si>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</si>
  <si>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</si>
  <si>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</si>
  <si>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</si>
  <si>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</si>
  <si>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</si>
  <si>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</si>
  <si>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</si>
  <si>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</si>
  <si>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</si>
  <si>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</si>
  <si>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</si>
  <si>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</si>
  <si>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</si>
  <si>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</si>
  <si>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</si>
  <si>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</si>
  <si>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</si>
  <si>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</si>
  <si>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</si>
  <si>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</si>
  <si>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</si>
  <si>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</si>
  <si>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</si>
  <si>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</si>
  <si>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</si>
  <si>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</si>
  <si>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</si>
  <si>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</si>
  <si>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</si>
  <si>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</si>
  <si>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</si>
  <si>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</si>
  <si>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</si>
  <si>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</si>
  <si>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</si>
  <si>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</si>
  <si>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</si>
  <si>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</si>
  <si>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</si>
  <si>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</si>
  <si>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</si>
  <si>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</si>
  <si>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</si>
  <si>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</si>
  <si>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</si>
  <si>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</si>
  <si>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</si>
  <si>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</si>
  <si>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</si>
  <si>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</si>
  <si>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</si>
  <si>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</si>
  <si>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</si>
  <si>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</si>
  <si>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</si>
  <si>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</si>
  <si>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</si>
  <si>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</si>
  <si>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</si>
  <si>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</si>
  <si>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</si>
  <si>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</si>
  <si>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</si>
  <si>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</si>
  <si>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</si>
  <si>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</si>
  <si>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</si>
  <si>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</si>
  <si>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</si>
  <si>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</si>
  <si>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</si>
  <si>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</si>
  <si>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</si>
  <si>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</si>
  <si>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</si>
  <si>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</si>
  <si>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</si>
  <si>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</si>
  <si>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</si>
  <si>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</si>
  <si>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</si>
  <si>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</si>
  <si>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</si>
  <si>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</si>
  <si>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</si>
  <si>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</si>
  <si>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</si>
  <si>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</si>
  <si>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</si>
  <si>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</si>
  <si>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</si>
  <si>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</si>
  <si>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</si>
  <si>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</si>
  <si>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</si>
  <si>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</si>
  <si>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</si>
  <si>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</si>
  <si>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</si>
  <si>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</si>
  <si>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</si>
  <si>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</si>
  <si>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</si>
  <si>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</si>
  <si>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</si>
  <si>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</si>
  <si>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</si>
  <si>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</si>
  <si>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</si>
  <si>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</si>
  <si>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</si>
  <si>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</si>
  <si>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</si>
  <si>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</si>
  <si>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</si>
  <si>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</si>
  <si>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</si>
  <si>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</si>
  <si>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</si>
  <si>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</si>
  <si>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</si>
  <si>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</si>
  <si>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</si>
  <si>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</si>
  <si>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</si>
  <si>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</si>
  <si>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</si>
  <si>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</si>
  <si>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</si>
  <si>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</si>
  <si>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</si>
  <si>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</si>
  <si>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</si>
  <si>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</si>
  <si>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</si>
  <si>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</si>
  <si>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</si>
  <si>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</si>
  <si>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</si>
  <si>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</si>
  <si>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</si>
  <si>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</si>
  <si>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</si>
  <si>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</si>
  <si>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</si>
  <si>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</si>
  <si>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</si>
  <si>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</si>
  <si>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</si>
  <si>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</si>
  <si>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</si>
  <si>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</si>
  <si>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</si>
  <si>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</si>
  <si>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</si>
  <si>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</si>
  <si>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</si>
  <si>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</si>
  <si>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</si>
  <si>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</si>
  <si>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</si>
  <si>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</si>
  <si>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</si>
  <si>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</si>
  <si>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</si>
  <si>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</si>
  <si>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</si>
  <si>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</si>
  <si>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</si>
  <si>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</si>
  <si>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</si>
  <si>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</si>
  <si>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</si>
  <si>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</si>
  <si>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</si>
  <si>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</si>
  <si>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</si>
  <si>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</si>
  <si>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</si>
  <si>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</si>
  <si>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</si>
  <si>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</si>
  <si>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</si>
  <si>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</si>
  <si>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</si>
  <si>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</si>
  <si>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</si>
  <si>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</si>
  <si>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</si>
  <si>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</si>
  <si>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</si>
  <si>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</si>
  <si>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</si>
  <si>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</si>
  <si>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</si>
  <si>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</si>
  <si>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</si>
  <si>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</si>
  <si>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</si>
  <si>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</si>
  <si>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</si>
  <si>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</si>
  <si>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</si>
  <si>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</si>
  <si>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</si>
  <si>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</si>
  <si>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</si>
  <si>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</si>
  <si>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</si>
  <si>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</si>
  <si>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</si>
  <si>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</si>
  <si>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</si>
  <si>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</si>
  <si>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</si>
  <si>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</si>
  <si>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</si>
  <si>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</si>
  <si>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</si>
  <si>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</si>
  <si>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</si>
  <si>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</si>
  <si>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</si>
  <si>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</si>
  <si>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</si>
  <si>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</si>
  <si>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</si>
  <si>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</si>
  <si>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</si>
  <si>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</si>
  <si>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</si>
  <si>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</si>
  <si>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</si>
  <si>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</si>
  <si>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</si>
  <si>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</si>
  <si>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</si>
  <si>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</si>
  <si>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</si>
  <si>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</si>
  <si>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</si>
  <si>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</si>
  <si>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</si>
  <si>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</si>
  <si>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</si>
  <si>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</si>
  <si>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</si>
  <si>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</si>
  <si>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</si>
  <si>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</si>
  <si>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</si>
  <si>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</si>
  <si>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</si>
  <si>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</si>
  <si>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</si>
  <si>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</si>
  <si>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</si>
  <si>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</si>
  <si>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</si>
  <si>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</si>
  <si>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</si>
  <si>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</si>
  <si>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</si>
  <si>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</si>
  <si>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</si>
  <si>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</si>
  <si>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</si>
  <si>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</si>
  <si>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</si>
  <si>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</si>
  <si>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</si>
  <si>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</si>
  <si>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</si>
  <si>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</si>
  <si>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</si>
  <si>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</si>
  <si>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</si>
  <si>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</si>
  <si>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</si>
  <si>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</si>
  <si>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</si>
  <si>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</si>
  <si>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</si>
  <si>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</si>
  <si>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</si>
  <si>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</si>
  <si>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</si>
  <si>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</si>
  <si>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</si>
  <si>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</si>
  <si>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</si>
  <si>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</si>
  <si>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</si>
  <si>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</si>
  <si>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</si>
  <si>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</si>
  <si>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</si>
  <si>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</si>
  <si>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</si>
  <si>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</si>
  <si>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</si>
  <si>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</si>
  <si>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</si>
  <si>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</si>
  <si>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</si>
  <si>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</si>
  <si>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</si>
  <si>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</si>
  <si>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</si>
  <si>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</si>
  <si>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</si>
  <si>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</si>
  <si>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</si>
  <si>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</si>
  <si>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</si>
  <si>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</si>
  <si>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</si>
  <si>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</si>
  <si>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</si>
  <si>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</si>
  <si>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</si>
  <si>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</si>
  <si>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</si>
  <si>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</si>
  <si>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</si>
  <si>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</si>
  <si>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</si>
  <si>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</si>
  <si>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</si>
  <si>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</si>
  <si>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</si>
  <si>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</si>
  <si>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</si>
  <si>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</si>
  <si>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</si>
  <si>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</si>
  <si>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</si>
  <si>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</si>
  <si>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</si>
  <si>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</si>
  <si>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</si>
  <si>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</si>
  <si>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</si>
  <si>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</si>
  <si>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</si>
  <si>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</si>
  <si>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</si>
  <si>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</si>
  <si>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</si>
  <si>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</si>
  <si>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</si>
  <si>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</si>
  <si>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</si>
  <si>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</si>
  <si>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</si>
  <si>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</si>
  <si>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</si>
  <si>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</si>
  <si>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</si>
  <si>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</si>
  <si>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</si>
  <si>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</si>
  <si>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</si>
  <si>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</si>
  <si>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</si>
  <si>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</si>
  <si>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</si>
  <si>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</si>
  <si>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</si>
  <si>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</si>
  <si>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</si>
  <si>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</si>
  <si>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</si>
  <si>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</si>
  <si>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</si>
  <si>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</si>
  <si>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</si>
  <si>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</si>
  <si>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</si>
  <si>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</si>
  <si>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</si>
  <si>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</si>
  <si>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</si>
  <si>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</si>
  <si>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</si>
  <si>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</si>
  <si>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</si>
  <si>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</si>
  <si>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</si>
  <si>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</si>
  <si>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</si>
  <si>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</si>
  <si>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</si>
  <si>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</si>
  <si>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</si>
  <si>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</si>
  <si>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</si>
  <si>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</si>
  <si>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</si>
  <si>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</si>
  <si>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</si>
  <si>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</si>
  <si>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</si>
  <si>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</si>
  <si>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</si>
  <si>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</si>
  <si>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</si>
  <si>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</si>
  <si>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</si>
  <si>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</si>
  <si>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</si>
  <si>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</si>
  <si>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</si>
  <si>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</si>
  <si>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</si>
  <si>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</si>
  <si>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</si>
  <si>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</si>
  <si>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</si>
  <si>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</si>
  <si>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</si>
  <si>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</si>
  <si>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</si>
  <si>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</si>
  <si>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</si>
  <si>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</si>
  <si>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</si>
  <si>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</si>
  <si>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</si>
  <si>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</si>
  <si>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</si>
  <si>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</si>
  <si>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</si>
  <si>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</si>
  <si>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</si>
  <si>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</si>
  <si>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</si>
  <si>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</si>
  <si>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</si>
  <si>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</si>
  <si>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</si>
  <si>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</si>
  <si>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</si>
  <si>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</si>
  <si>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</si>
  <si>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</si>
  <si>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</si>
  <si>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</si>
  <si>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</si>
  <si>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</si>
  <si>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</si>
  <si>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</si>
  <si>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</si>
  <si>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</si>
  <si>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</si>
  <si>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</si>
  <si>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</si>
  <si>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</si>
  <si>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</si>
  <si>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</si>
  <si>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</si>
  <si>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</si>
  <si>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</si>
  <si>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</si>
  <si>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</si>
  <si>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</si>
  <si>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</si>
  <si>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</si>
  <si>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</si>
  <si>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</si>
  <si>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</si>
  <si>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</si>
  <si>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</si>
  <si>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</si>
  <si>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</si>
  <si>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</si>
  <si>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</si>
  <si>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</si>
  <si>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</si>
  <si>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</si>
  <si>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</si>
  <si>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</si>
  <si>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</si>
  <si>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</si>
  <si>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</si>
  <si>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</si>
  <si>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</si>
  <si>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</si>
  <si>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</si>
  <si>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</si>
  <si>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</si>
  <si>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</si>
  <si>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</si>
  <si>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</si>
  <si>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</si>
  <si>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</si>
  <si>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</si>
  <si>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</si>
  <si>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</si>
  <si>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</si>
  <si>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</si>
  <si>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</si>
  <si>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</si>
  <si>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</si>
  <si>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</si>
  <si>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</si>
  <si>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</si>
  <si>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</si>
  <si>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</si>
  <si>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</si>
  <si>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</si>
  <si>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</si>
  <si>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</si>
  <si>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</si>
  <si>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</si>
  <si>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</si>
  <si>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</si>
  <si>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</si>
  <si>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</si>
  <si>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</si>
  <si>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</si>
  <si>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</si>
  <si>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</si>
  <si>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</si>
  <si>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</si>
  <si>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</si>
  <si>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</si>
  <si>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</si>
  <si>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</si>
  <si>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</si>
  <si>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</si>
  <si>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</si>
  <si>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</si>
  <si>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</si>
  <si>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</si>
  <si>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</si>
  <si>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</si>
  <si>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</si>
  <si>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</si>
  <si>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</si>
  <si>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</si>
  <si>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</si>
  <si>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</si>
  <si>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</si>
  <si>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</si>
  <si>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</si>
  <si>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</si>
  <si>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</si>
  <si>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</si>
  <si>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</si>
  <si>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</si>
  <si>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</si>
  <si>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</si>
  <si>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</si>
  <si>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</si>
  <si>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</si>
  <si>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</si>
  <si>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</si>
  <si>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</si>
  <si>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</si>
  <si>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</si>
  <si>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</si>
  <si>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</si>
  <si>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</si>
  <si>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</si>
  <si>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</si>
  <si>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</si>
  <si>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</si>
  <si>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</si>
  <si>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</si>
  <si>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</si>
  <si>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</si>
  <si>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</si>
  <si>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</si>
  <si>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</si>
  <si>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</si>
  <si>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</si>
  <si>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</si>
  <si>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</si>
  <si>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</si>
  <si>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</si>
  <si>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</si>
  <si>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</si>
  <si>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</si>
  <si>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</si>
  <si>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</si>
  <si>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</si>
  <si>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</si>
  <si>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</si>
  <si>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</si>
  <si>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</si>
  <si>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</si>
  <si>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</si>
  <si>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</si>
  <si>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</si>
  <si>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</si>
  <si>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</si>
  <si>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</si>
  <si>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</si>
  <si>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</si>
  <si>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</si>
  <si>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</si>
  <si>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</si>
  <si>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</si>
  <si>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</si>
  <si>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</si>
  <si>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</si>
  <si>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</si>
  <si>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</si>
  <si>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</si>
  <si>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</si>
  <si>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</si>
  <si>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</si>
  <si>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</si>
  <si>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</si>
  <si>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</si>
  <si>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</si>
  <si>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</si>
  <si>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</si>
  <si>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</si>
  <si>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</si>
  <si>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</si>
  <si>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</si>
  <si>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</si>
  <si>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</si>
  <si>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</si>
  <si>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</si>
  <si>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</si>
  <si>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</si>
  <si>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</si>
  <si>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</si>
  <si>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</si>
  <si>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</si>
  <si>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</si>
  <si>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</si>
  <si>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</si>
  <si>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</si>
  <si>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</si>
  <si>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</si>
  <si>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</si>
  <si>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</si>
  <si>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</si>
  <si>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</si>
  <si>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</si>
  <si>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</si>
  <si>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</si>
  <si>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</si>
  <si>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</si>
  <si>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</si>
  <si>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</si>
  <si>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</si>
  <si>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</si>
  <si>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</si>
  <si>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</si>
  <si>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</si>
  <si>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</si>
  <si>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</si>
  <si>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</si>
  <si>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</si>
  <si>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</si>
  <si>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</si>
  <si>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</si>
  <si>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</si>
  <si>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</si>
  <si>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</si>
  <si>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</si>
  <si>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</si>
  <si>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</si>
  <si>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</si>
  <si>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</si>
  <si>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</si>
  <si>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</si>
  <si>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</si>
  <si>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</si>
  <si>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</si>
  <si>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</si>
  <si>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</si>
  <si>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</si>
  <si>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</si>
  <si>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</si>
  <si>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</si>
  <si>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</si>
  <si>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</si>
  <si>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</si>
  <si>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</si>
  <si>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</si>
  <si>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</si>
  <si>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</si>
  <si>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</si>
  <si>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</si>
  <si>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</si>
  <si>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</si>
  <si>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</si>
  <si>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</si>
  <si>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</si>
  <si>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</si>
  <si>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</si>
  <si>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</si>
  <si>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</si>
  <si>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</si>
  <si>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</si>
  <si>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</si>
  <si>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</si>
  <si>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</si>
  <si>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</si>
  <si>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</si>
  <si>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</si>
  <si>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</si>
  <si>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</si>
  <si>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</si>
  <si>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</si>
  <si>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</si>
  <si>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</si>
  <si>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</si>
  <si>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</si>
  <si>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</si>
  <si>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</si>
  <si>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</si>
  <si>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</si>
  <si>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</si>
  <si>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</si>
  <si>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</si>
  <si>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</si>
  <si>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</si>
  <si>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</si>
  <si>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</si>
  <si>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</si>
  <si>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</si>
  <si>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</si>
  <si>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</si>
  <si>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</si>
  <si>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</si>
  <si>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</si>
  <si>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</si>
  <si>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</si>
  <si>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</si>
  <si>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</si>
  <si>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</si>
  <si>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</si>
  <si>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</si>
  <si>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</si>
  <si>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</si>
  <si>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</si>
  <si>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</si>
  <si>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</si>
  <si>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</si>
  <si>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</si>
  <si>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</si>
  <si>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</si>
  <si>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</si>
  <si>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</si>
  <si>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</si>
  <si>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</si>
  <si>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</si>
  <si>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</si>
  <si>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</si>
  <si>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</si>
  <si>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</si>
  <si>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</si>
  <si>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</si>
  <si>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</si>
  <si>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</si>
  <si>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</si>
  <si>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</si>
  <si>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</si>
  <si>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</si>
  <si>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</si>
  <si>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</si>
  <si>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</si>
  <si>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</si>
  <si>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</si>
  <si>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</si>
  <si>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</si>
  <si>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</si>
  <si>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</si>
  <si>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</si>
  <si>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</si>
  <si>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</si>
  <si>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</si>
  <si>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</si>
  <si>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</si>
  <si>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</si>
  <si>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</si>
  <si>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</si>
  <si>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</si>
  <si>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</si>
  <si>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</si>
  <si>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</si>
  <si>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</si>
  <si>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</si>
  <si>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</si>
  <si>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</si>
  <si>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</si>
  <si>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</si>
  <si>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</si>
  <si>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</si>
  <si>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</si>
  <si>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</si>
  <si>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</si>
  <si>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</si>
  <si>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</si>
  <si>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</si>
  <si>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</si>
  <si>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</si>
  <si>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</si>
  <si>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</si>
  <si>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</si>
  <si>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</si>
  <si>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</si>
  <si>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</si>
  <si>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</si>
  <si>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</si>
  <si>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</si>
  <si>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</si>
  <si>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</si>
  <si>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</si>
  <si>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</si>
  <si>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</si>
  <si>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</si>
  <si>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</si>
  <si>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</si>
  <si>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</si>
  <si>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</si>
  <si>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</si>
  <si>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</si>
  <si>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</si>
  <si>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</si>
  <si>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</si>
  <si>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</si>
  <si>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</si>
  <si>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</si>
  <si>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</si>
  <si>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</si>
  <si>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</si>
  <si>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</si>
  <si>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</si>
  <si>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</si>
  <si>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</si>
  <si>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</si>
  <si>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</si>
  <si>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</si>
  <si>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</si>
  <si>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</si>
  <si>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</si>
  <si>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</si>
  <si>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</si>
  <si>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</si>
  <si>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</si>
  <si>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</si>
  <si>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</si>
  <si>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</si>
  <si>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</si>
  <si>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</si>
  <si>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</si>
  <si>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</si>
  <si>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</si>
  <si>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</si>
  <si>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</si>
  <si>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</si>
  <si>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</si>
  <si>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</si>
  <si>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</si>
  <si>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</si>
  <si>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</si>
  <si>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</si>
  <si>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</si>
  <si>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</si>
  <si>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</si>
  <si>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</si>
  <si>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</si>
  <si>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</si>
  <si>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</si>
  <si>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</si>
  <si>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</si>
  <si>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</si>
  <si>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</si>
  <si>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</si>
  <si>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</si>
  <si>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</si>
  <si>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</si>
  <si>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</si>
  <si>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</si>
  <si>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</si>
  <si>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</si>
  <si>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</si>
  <si>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</si>
  <si>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</si>
  <si>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</si>
  <si>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</si>
  <si>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</si>
  <si>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</si>
  <si>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</si>
  <si>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</si>
  <si>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</si>
  <si>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</si>
  <si>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</si>
  <si>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</si>
  <si>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</si>
  <si>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</si>
  <si>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</si>
  <si>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</si>
  <si>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</si>
  <si>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</si>
  <si>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</si>
  <si>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</si>
  <si>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</si>
  <si>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</si>
  <si>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</si>
  <si>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</si>
  <si>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</si>
  <si>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</si>
  <si>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</si>
  <si>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</si>
  <si>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</si>
  <si>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</si>
  <si>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</si>
  <si>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</si>
  <si>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</si>
  <si>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</si>
  <si>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</si>
  <si>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</si>
  <si>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</si>
  <si>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</si>
  <si>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</si>
  <si>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</si>
  <si>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</si>
  <si>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</si>
  <si>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</si>
  <si>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</si>
  <si>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</si>
  <si>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</si>
  <si>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</si>
  <si>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</si>
  <si>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</si>
  <si>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</si>
  <si>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</si>
  <si>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</si>
  <si>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</si>
  <si>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</si>
  <si>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</si>
  <si>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</si>
  <si>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</si>
  <si>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</si>
  <si>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</si>
  <si>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</si>
  <si>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</si>
  <si>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</si>
  <si>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</si>
  <si>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</si>
  <si>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</si>
  <si>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</si>
  <si>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</si>
  <si>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</si>
  <si>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</si>
  <si>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</si>
  <si>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</si>
  <si>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</si>
  <si>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</si>
  <si>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</si>
  <si>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</si>
  <si>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</si>
  <si>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</si>
  <si>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</si>
  <si>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</si>
  <si>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</si>
  <si>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</si>
  <si>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</si>
  <si>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</si>
  <si>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</si>
  <si>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</si>
  <si>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</si>
  <si>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</si>
  <si>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</si>
  <si>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</si>
  <si>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</si>
  <si>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</si>
  <si>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</si>
  <si>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</si>
  <si>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</si>
  <si>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</si>
  <si>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</si>
  <si>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</si>
  <si>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</si>
  <si>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</si>
  <si>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</si>
  <si>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</si>
  <si>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</si>
  <si>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</si>
  <si>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</si>
  <si>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</si>
  <si>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</si>
  <si>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</si>
  <si>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</si>
  <si>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</si>
  <si>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</si>
  <si>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</si>
  <si>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</si>
  <si>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</si>
  <si>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</si>
  <si>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</si>
  <si>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</si>
  <si>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</si>
  <si>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</si>
  <si>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</si>
  <si>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</si>
  <si>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</si>
  <si>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</si>
  <si>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</si>
  <si>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</si>
  <si>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</si>
  <si>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</si>
  <si>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</si>
  <si>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</si>
  <si>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</si>
  <si>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</si>
  <si>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</si>
  <si>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</si>
  <si>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</si>
  <si>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</si>
  <si>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</si>
  <si>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</si>
  <si>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</si>
  <si>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</si>
  <si>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</si>
  <si>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</si>
  <si>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</si>
  <si>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</si>
  <si>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</si>
  <si>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</si>
  <si>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</si>
  <si>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</si>
  <si>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</si>
  <si>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</si>
  <si>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</si>
  <si>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</si>
  <si>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</si>
  <si>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</si>
  <si>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</si>
  <si>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</si>
  <si>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</si>
  <si>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</si>
  <si>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</si>
  <si>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</si>
  <si>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</si>
  <si>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</si>
  <si>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</si>
  <si>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</si>
  <si>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</si>
  <si>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</si>
  <si>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</si>
  <si>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</si>
  <si>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</si>
  <si>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</si>
  <si>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</si>
  <si>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</si>
  <si>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</si>
  <si>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</si>
  <si>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</si>
  <si>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</si>
  <si>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</si>
  <si>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</si>
  <si>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</si>
  <si>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</si>
  <si>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</si>
  <si>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</si>
  <si>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</si>
  <si>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</si>
  <si>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</si>
  <si>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</si>
  <si>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</si>
  <si>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</si>
  <si>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</si>
  <si>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</si>
  <si>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</si>
  <si>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</si>
  <si>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</si>
  <si>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</si>
  <si>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</si>
  <si>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</si>
  <si>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</si>
  <si>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</si>
  <si>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</si>
  <si>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</si>
  <si>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</si>
  <si>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</si>
  <si>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</si>
  <si>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</si>
  <si>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</si>
  <si>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</si>
  <si>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</si>
  <si>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</si>
  <si>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</si>
  <si>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</si>
  <si>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</si>
  <si>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</si>
  <si>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</si>
  <si>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</si>
  <si>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</si>
  <si>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</si>
  <si>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</si>
  <si>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</si>
  <si>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</si>
  <si>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</si>
  <si>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</si>
  <si>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</si>
  <si>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</si>
  <si>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</si>
  <si>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</si>
  <si>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</si>
  <si>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</si>
  <si>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</si>
  <si>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</si>
  <si>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</si>
  <si>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</si>
  <si>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</si>
  <si>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</si>
  <si>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</si>
  <si>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</si>
  <si>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</si>
  <si>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</si>
  <si>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</si>
  <si>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</si>
  <si>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</si>
  <si>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</si>
  <si>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</si>
  <si>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</si>
  <si>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</si>
  <si>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</si>
  <si>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</si>
  <si>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</si>
  <si>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</si>
  <si>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</si>
  <si>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</si>
  <si>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</si>
  <si>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</si>
  <si>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</si>
  <si>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</si>
  <si>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</si>
  <si>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</si>
  <si>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</si>
  <si>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</si>
  <si>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</si>
  <si>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</si>
  <si>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</si>
  <si>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</si>
  <si>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</si>
  <si>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</si>
  <si>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</si>
  <si>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</si>
  <si>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</si>
  <si>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</si>
  <si>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</si>
  <si>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</si>
  <si>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</si>
  <si>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</si>
  <si>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</si>
  <si>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</si>
  <si>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</si>
  <si>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</si>
  <si>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</si>
  <si>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</si>
  <si>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</si>
  <si>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</si>
  <si>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</si>
  <si>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</si>
  <si>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</si>
  <si>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</si>
  <si>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</si>
  <si>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</si>
  <si>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</si>
  <si>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</si>
  <si>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</si>
  <si>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</si>
  <si>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</si>
  <si>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</si>
  <si>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</si>
  <si>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</si>
  <si>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</si>
  <si>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</si>
  <si>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</si>
  <si>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</si>
  <si>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</si>
  <si>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</si>
  <si>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</si>
  <si>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</si>
  <si>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</si>
  <si>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</si>
  <si>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</si>
  <si>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</si>
  <si>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</si>
  <si>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</si>
  <si>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</si>
  <si>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</si>
  <si>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</si>
  <si>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</si>
  <si>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</si>
  <si>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</si>
  <si>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</si>
  <si>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</si>
  <si>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</si>
  <si>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</si>
  <si>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</si>
  <si>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</si>
  <si>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</si>
  <si>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</si>
  <si>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</si>
  <si>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</si>
  <si>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</si>
  <si>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</si>
  <si>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</si>
  <si>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</si>
  <si>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</si>
  <si>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</si>
  <si>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</si>
  <si>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</si>
  <si>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</si>
  <si>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</si>
  <si>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</si>
  <si>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</si>
  <si>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</si>
  <si>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</si>
  <si>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</si>
  <si>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</si>
  <si>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</si>
  <si>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</si>
  <si>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</si>
  <si>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</si>
  <si>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</si>
  <si>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</si>
  <si>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</si>
  <si>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</si>
  <si>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</si>
  <si>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</si>
  <si>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</si>
  <si>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</si>
  <si>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</si>
  <si>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</si>
  <si>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</si>
  <si>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</si>
  <si>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</si>
  <si>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</si>
  <si>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</si>
  <si>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</si>
  <si>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</si>
  <si>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</si>
  <si>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</si>
  <si>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</si>
  <si>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</si>
  <si>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</si>
  <si>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</si>
  <si>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</si>
  <si>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</si>
  <si>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</si>
  <si>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</si>
  <si>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</si>
  <si>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</si>
  <si>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</si>
  <si>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</si>
  <si>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</si>
  <si>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</si>
  <si>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</si>
  <si>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</si>
  <si>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</si>
  <si>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</si>
  <si>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</si>
  <si>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</si>
  <si>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</si>
  <si>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</si>
  <si>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</si>
  <si>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</si>
  <si>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</si>
  <si>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</si>
  <si>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</si>
  <si>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</si>
  <si>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</si>
  <si>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</si>
  <si>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</si>
  <si>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</si>
  <si>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</si>
  <si>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</si>
  <si>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</si>
  <si>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</si>
  <si>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</si>
  <si>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</si>
  <si>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</si>
  <si>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</si>
  <si>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</si>
  <si>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</si>
  <si>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</si>
  <si>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</si>
  <si>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</si>
  <si>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</si>
  <si>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</si>
  <si>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</si>
  <si>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</si>
  <si>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</si>
  <si>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</si>
  <si>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</si>
  <si>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</si>
  <si>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</si>
  <si>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</si>
  <si>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</si>
  <si>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</si>
  <si>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</si>
  <si>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</si>
  <si>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</si>
  <si>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</si>
  <si>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</si>
  <si>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</si>
  <si>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</si>
  <si>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</si>
  <si>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</si>
  <si>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</si>
  <si>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</si>
  <si>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</si>
  <si>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</si>
  <si>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</si>
  <si>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</si>
  <si>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</si>
  <si>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</si>
  <si>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</si>
  <si>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</si>
  <si>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</si>
  <si>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</si>
  <si>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</si>
  <si>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</si>
  <si>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</si>
  <si>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</si>
  <si>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</si>
  <si>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</si>
  <si>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</si>
  <si>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</si>
  <si>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</si>
  <si>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</si>
  <si>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</si>
  <si>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</si>
  <si>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</si>
  <si>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</si>
  <si>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</si>
  <si>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</si>
  <si>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</si>
  <si>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</si>
  <si>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</si>
  <si>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</si>
  <si>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</si>
  <si>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</si>
  <si>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</si>
  <si>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</si>
  <si>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</si>
  <si>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</si>
  <si>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</si>
  <si>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</si>
  <si>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</si>
  <si>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</si>
  <si>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</si>
  <si>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</si>
  <si>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</si>
  <si>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</si>
  <si>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</si>
  <si>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</si>
  <si>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</si>
  <si>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</si>
  <si>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</si>
  <si>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</si>
  <si>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</si>
  <si>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</si>
  <si>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</si>
  <si>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</si>
  <si>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</si>
  <si>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</si>
  <si>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</si>
  <si>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</si>
  <si>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</si>
  <si>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</si>
  <si>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</si>
  <si>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</si>
  <si>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</si>
  <si>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</si>
  <si>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</si>
  <si>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</si>
  <si>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</si>
  <si>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</si>
  <si>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</si>
  <si>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</si>
  <si>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</si>
  <si>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</si>
  <si>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</si>
  <si>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</si>
  <si>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</si>
  <si>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</si>
  <si>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</si>
  <si>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</si>
  <si>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</si>
  <si>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</si>
  <si>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</si>
  <si>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</si>
  <si>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</si>
  <si>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</si>
  <si>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</si>
  <si>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</si>
  <si>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</si>
  <si>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</si>
  <si>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</si>
  <si>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</si>
  <si>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</si>
  <si>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</si>
  <si>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</si>
  <si>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</si>
  <si>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</si>
  <si>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</si>
  <si>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</si>
  <si>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</si>
  <si>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</si>
  <si>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</si>
  <si>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</si>
  <si>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</si>
  <si>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</si>
  <si>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</si>
  <si>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</si>
  <si>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</si>
  <si>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</si>
  <si>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</si>
  <si>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</si>
  <si>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</si>
  <si>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</si>
  <si>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</si>
  <si>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</si>
  <si>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</si>
  <si>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</si>
  <si>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</si>
  <si>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</si>
  <si>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</si>
  <si>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</si>
  <si>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</si>
  <si>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</si>
  <si>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</si>
  <si>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</si>
  <si>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</si>
  <si>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</si>
  <si>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</si>
  <si>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</si>
  <si>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</si>
  <si>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</si>
  <si>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</si>
  <si>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</si>
  <si>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</si>
  <si>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</si>
  <si>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</si>
  <si>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</si>
  <si>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</si>
  <si>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</si>
  <si>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</si>
  <si>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</si>
  <si>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</si>
  <si>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</si>
  <si>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</si>
  <si>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</si>
  <si>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</si>
  <si>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</si>
  <si>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</si>
  <si>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</si>
  <si>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</si>
  <si>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</si>
  <si>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</si>
  <si>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</si>
  <si>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</si>
  <si>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</si>
  <si>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</si>
  <si>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</si>
  <si>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</si>
  <si>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</si>
  <si>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</si>
  <si>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</si>
  <si>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</si>
  <si>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</si>
  <si>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</si>
  <si>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</si>
  <si>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</si>
  <si>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</si>
  <si>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</si>
  <si>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</si>
  <si>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</si>
  <si>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</si>
  <si>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</si>
  <si>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</si>
  <si>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</si>
  <si>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</si>
  <si>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</si>
  <si>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</si>
  <si>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</si>
  <si>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</si>
  <si>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</si>
  <si>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</si>
  <si>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</si>
  <si>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</si>
  <si>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</si>
  <si>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</si>
  <si>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</si>
  <si>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</si>
  <si>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</si>
  <si>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</si>
  <si>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</si>
  <si>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</si>
  <si>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</si>
  <si>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</si>
  <si>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</si>
  <si>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</si>
  <si>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</si>
  <si>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</si>
  <si>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</si>
  <si>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</si>
  <si>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</si>
  <si>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</si>
  <si>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</si>
  <si>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</si>
  <si>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</si>
  <si>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</si>
  <si>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</si>
  <si>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</si>
  <si>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</si>
  <si>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</si>
  <si>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</si>
  <si>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</si>
  <si>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</si>
  <si>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</si>
  <si>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</si>
  <si>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</si>
  <si>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</si>
  <si>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</si>
  <si>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</si>
  <si>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</si>
  <si>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</si>
  <si>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</si>
  <si>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</si>
  <si>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</si>
  <si>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</si>
  <si>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</si>
  <si>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</si>
  <si>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</si>
  <si>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</si>
  <si>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</si>
  <si>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</si>
  <si>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</si>
  <si>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</si>
  <si>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</si>
  <si>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</si>
  <si>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</si>
  <si>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</si>
  <si>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</si>
  <si>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</si>
  <si>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</si>
  <si>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</si>
  <si>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</si>
  <si>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</si>
  <si>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</si>
  <si>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</si>
  <si>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</si>
  <si>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</si>
  <si>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</si>
  <si>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</si>
  <si>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</si>
  <si>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</si>
  <si>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</si>
  <si>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</si>
  <si>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</si>
  <si>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</si>
  <si>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</si>
  <si>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</si>
  <si>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</si>
  <si>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</si>
  <si>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</si>
  <si>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</si>
  <si>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</si>
  <si>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</si>
  <si>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</si>
  <si>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</si>
  <si>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</si>
  <si>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</si>
  <si>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</si>
  <si>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</si>
  <si>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</si>
  <si>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</si>
  <si>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</si>
  <si>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</si>
  <si>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</si>
  <si>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</si>
  <si>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</si>
  <si>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</si>
  <si>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</si>
  <si>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</si>
  <si>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</si>
  <si>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</si>
  <si>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</si>
  <si>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</si>
  <si>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</si>
  <si>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</si>
  <si>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</si>
  <si>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</si>
  <si>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</si>
  <si>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</si>
  <si>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</si>
  <si>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</si>
  <si>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</si>
  <si>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</si>
  <si>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</si>
  <si>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</si>
  <si>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</si>
  <si>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</si>
  <si>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</si>
  <si>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</si>
  <si>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</si>
  <si>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</si>
  <si>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</si>
  <si>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</si>
  <si>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</si>
  <si>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</si>
  <si>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</si>
  <si>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</si>
  <si>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</si>
  <si>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</si>
  <si>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</si>
  <si>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</si>
  <si>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</si>
  <si>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</si>
  <si>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</si>
  <si>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</si>
  <si>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</si>
  <si>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</si>
  <si>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</si>
  <si>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</si>
  <si>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</si>
  <si>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</si>
  <si>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</si>
  <si>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</si>
  <si>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</si>
  <si>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</si>
  <si>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</si>
  <si>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</si>
  <si>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</si>
  <si>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</si>
  <si>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</si>
  <si>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</si>
  <si>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</si>
  <si>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</si>
  <si>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</si>
  <si>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</si>
  <si>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</si>
  <si>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</si>
  <si>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</si>
  <si>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</si>
  <si>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</si>
  <si>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</si>
  <si>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</si>
  <si>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</si>
  <si>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</si>
  <si>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</si>
  <si>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</si>
  <si>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</si>
  <si>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</si>
  <si>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</si>
  <si>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</si>
  <si>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</si>
  <si>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</si>
  <si>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</si>
  <si>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</si>
  <si>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</si>
  <si>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</si>
  <si>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</si>
  <si>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</si>
  <si>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</si>
  <si>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</si>
  <si>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</si>
  <si>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</si>
  <si>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</si>
  <si>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</si>
  <si>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</si>
  <si>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</si>
  <si>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</si>
  <si>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</si>
  <si>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</si>
  <si>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</si>
  <si>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</si>
  <si>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</si>
  <si>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</si>
  <si>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</si>
  <si>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</si>
  <si>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</si>
  <si>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</si>
  <si>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</si>
  <si>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</si>
  <si>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</si>
  <si>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</si>
  <si>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</si>
  <si>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</si>
  <si>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</si>
  <si>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</si>
  <si>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</si>
  <si>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</si>
  <si>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</si>
  <si>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</si>
  <si>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</si>
  <si>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</si>
  <si>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</si>
  <si>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</si>
  <si>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</si>
  <si>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</si>
  <si>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</si>
  <si>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</si>
  <si>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</si>
  <si>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</si>
  <si>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</si>
  <si>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</si>
  <si>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</si>
  <si>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</si>
  <si>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</si>
  <si>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</si>
  <si>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</si>
  <si>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</si>
  <si>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</si>
  <si>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</si>
  <si>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</si>
  <si>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</si>
  <si>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</si>
  <si>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</si>
  <si>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</si>
  <si>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</si>
  <si>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</si>
  <si>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</si>
  <si>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</si>
  <si>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</si>
  <si>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</si>
  <si>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</si>
  <si>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</si>
  <si>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</si>
  <si>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</si>
  <si>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</si>
  <si>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</si>
  <si>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</si>
  <si>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</si>
  <si>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</si>
  <si>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</si>
  <si>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</si>
  <si>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</si>
  <si>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</si>
  <si>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</si>
  <si>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</si>
  <si>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</si>
  <si>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</si>
  <si>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</si>
  <si>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</si>
  <si>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</si>
  <si>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</si>
  <si>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</si>
  <si>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</si>
  <si>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</si>
  <si>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</si>
  <si>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</si>
  <si>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</si>
  <si>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</si>
  <si>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</si>
  <si>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</si>
  <si>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</si>
  <si>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</si>
  <si>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</si>
  <si>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</si>
  <si>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</si>
  <si>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</si>
  <si>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</si>
  <si>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</si>
  <si>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</si>
  <si>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</si>
  <si>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</si>
  <si>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</si>
  <si>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</si>
  <si>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</si>
  <si>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</si>
  <si>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</si>
  <si>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</si>
  <si>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</si>
  <si>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</si>
  <si>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</si>
  <si>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</si>
  <si>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</si>
  <si>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</si>
  <si>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</si>
  <si>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</si>
  <si>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</si>
  <si>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</si>
  <si>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</si>
  <si>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</si>
  <si>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</si>
  <si>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</si>
  <si>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</si>
  <si>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</si>
  <si>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</si>
  <si>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</si>
  <si>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</si>
  <si>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</si>
  <si>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</si>
  <si>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</si>
  <si>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</si>
  <si>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</si>
  <si>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</si>
  <si>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</si>
  <si>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</si>
  <si>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</si>
  <si>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</si>
  <si>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</si>
  <si>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</si>
  <si>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</si>
  <si>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</si>
  <si>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</si>
  <si>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</si>
  <si>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</si>
  <si>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</si>
  <si>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</si>
  <si>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</si>
  <si>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</si>
  <si>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</si>
  <si>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</si>
  <si>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</si>
  <si>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</si>
  <si>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</si>
  <si>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</si>
  <si>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</si>
  <si>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</si>
  <si>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</si>
  <si>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</si>
  <si>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</si>
  <si>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</si>
  <si>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</si>
  <si>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</si>
  <si>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</si>
  <si>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</si>
  <si>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</si>
  <si>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</si>
  <si>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</si>
  <si>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</si>
  <si>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</si>
  <si>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</si>
  <si>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</si>
  <si>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</si>
  <si>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</si>
  <si>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</si>
  <si>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</si>
  <si>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</si>
  <si>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</si>
  <si>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</si>
  <si>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</si>
  <si>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</si>
  <si>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</si>
  <si>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</si>
  <si>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</si>
  <si>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</si>
  <si>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</si>
  <si>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</si>
  <si>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</si>
  <si>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</si>
  <si>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</si>
  <si>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</si>
  <si>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</si>
  <si>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</si>
  <si>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</si>
  <si>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</si>
  <si>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</si>
  <si>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</si>
  <si>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</si>
  <si>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</si>
  <si>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</si>
  <si>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</si>
  <si>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</si>
  <si>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</si>
  <si>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</si>
  <si>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</si>
  <si>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</si>
  <si>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</si>
  <si>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</si>
  <si>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</si>
  <si>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</si>
  <si>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</si>
  <si>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</si>
  <si>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</si>
  <si>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</si>
  <si>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</si>
  <si>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</si>
  <si>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</si>
  <si>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</si>
  <si>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</si>
  <si>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</si>
  <si>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</si>
  <si>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</si>
  <si>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</si>
  <si>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</si>
  <si>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</si>
  <si>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</si>
  <si>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</si>
  <si>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</si>
  <si>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</si>
  <si>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</si>
  <si>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</si>
  <si>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</si>
  <si>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</si>
  <si>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</si>
  <si>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</si>
  <si>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</si>
  <si>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</si>
  <si>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</si>
  <si>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</si>
  <si>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</si>
  <si>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</si>
  <si>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</si>
  <si>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</si>
  <si>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</si>
  <si>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</si>
  <si>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</si>
  <si>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</si>
  <si>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</si>
  <si>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</si>
  <si>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</si>
  <si>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</si>
  <si>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</si>
  <si>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</si>
  <si>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</si>
  <si>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</si>
  <si>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</si>
  <si>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</si>
  <si>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</si>
  <si>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</si>
  <si>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</si>
  <si>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</si>
  <si>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</si>
  <si>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</si>
  <si>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</si>
  <si>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</si>
  <si>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</si>
  <si>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</si>
  <si>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</si>
  <si>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</si>
  <si>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</si>
  <si>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</si>
  <si>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</si>
  <si>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</si>
  <si>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</si>
  <si>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</si>
  <si>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</si>
  <si>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</si>
  <si>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</si>
  <si>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</si>
  <si>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</si>
  <si>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</si>
  <si>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</si>
  <si>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</si>
  <si>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</si>
  <si>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</si>
  <si>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</si>
  <si>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</si>
  <si>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</si>
  <si>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</si>
  <si>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</si>
  <si>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</si>
  <si>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</si>
  <si>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</si>
  <si>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</si>
  <si>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</si>
  <si>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</si>
  <si>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</si>
  <si>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</si>
  <si>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</si>
  <si>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</si>
  <si>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</si>
  <si>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</si>
  <si>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</si>
  <si>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</si>
  <si>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</si>
  <si>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</si>
  <si>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</si>
  <si>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</si>
  <si>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</si>
  <si>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</si>
  <si>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</si>
  <si>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</si>
  <si>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</si>
  <si>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</si>
  <si>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</si>
  <si>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</si>
  <si>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</si>
  <si>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</si>
  <si>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</si>
  <si>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</si>
  <si>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</si>
  <si>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</si>
  <si>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</si>
  <si>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</si>
  <si>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</si>
  <si>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</si>
  <si>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</si>
  <si>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</si>
  <si>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</si>
  <si>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</si>
  <si>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</si>
  <si>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</si>
  <si>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</si>
  <si>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</si>
  <si>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</si>
  <si>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</si>
  <si>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</si>
  <si>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</si>
  <si>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</si>
  <si>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</si>
  <si>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</si>
  <si>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</si>
  <si>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</si>
  <si>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</si>
  <si>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</si>
  <si>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</si>
  <si>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</si>
  <si>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</si>
  <si>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</si>
  <si>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</si>
  <si>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</si>
  <si>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</si>
  <si>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</si>
  <si>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</si>
  <si>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</si>
  <si>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</si>
  <si>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</si>
  <si>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</si>
  <si>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</si>
  <si>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</si>
  <si>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</si>
  <si>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</si>
  <si>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</si>
  <si>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</si>
  <si>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</si>
  <si>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</si>
  <si>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</si>
  <si>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</si>
  <si>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</si>
  <si>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</si>
  <si>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</si>
  <si>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</si>
  <si>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</si>
  <si>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</si>
  <si>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</si>
  <si>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</si>
  <si>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</si>
  <si>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</si>
  <si>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</si>
  <si>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</si>
  <si>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</si>
  <si>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</si>
  <si>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</si>
  <si>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</si>
  <si>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</si>
  <si>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</si>
  <si>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</si>
  <si>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</si>
  <si>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</si>
  <si>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</si>
  <si>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</si>
  <si>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</si>
  <si>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</si>
  <si>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</si>
  <si>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</si>
  <si>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</si>
  <si>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</si>
  <si>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</si>
  <si>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</si>
  <si>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</si>
  <si>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</si>
  <si>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</si>
  <si>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</si>
  <si>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</si>
  <si>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</si>
  <si>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</si>
  <si>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</si>
  <si>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</si>
  <si>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</si>
  <si>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</si>
  <si>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</si>
  <si>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</si>
  <si>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</si>
  <si>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</si>
  <si>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</si>
  <si>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</si>
  <si>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</si>
  <si>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</si>
  <si>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</si>
  <si>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</si>
  <si>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</si>
  <si>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</si>
  <si>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</si>
  <si>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</si>
  <si>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</si>
  <si>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</si>
  <si>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</si>
  <si>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</si>
  <si>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</si>
  <si>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</si>
  <si>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</si>
  <si>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</si>
  <si>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</si>
  <si>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</si>
  <si>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</si>
  <si>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</si>
  <si>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</si>
  <si>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</si>
  <si>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</si>
  <si>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</si>
  <si>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</si>
  <si>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</si>
  <si>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</si>
  <si>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</si>
  <si>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</si>
  <si>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</si>
  <si>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</si>
  <si>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</si>
  <si>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</si>
  <si>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</si>
  <si>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</si>
  <si>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</si>
  <si>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</si>
  <si>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</si>
  <si>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</si>
  <si>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</si>
  <si>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</si>
  <si>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</si>
  <si>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</si>
  <si>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</si>
  <si>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</si>
  <si>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</si>
  <si>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</si>
  <si>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</si>
  <si>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</si>
  <si>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</si>
  <si>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</si>
  <si>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</si>
  <si>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</si>
  <si>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</si>
  <si>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</si>
  <si>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</si>
  <si>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</si>
  <si>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</si>
  <si>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</si>
  <si>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</si>
  <si>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</si>
  <si>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</si>
  <si>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</si>
  <si>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</si>
  <si>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</si>
  <si>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</si>
  <si>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</si>
  <si>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</si>
  <si>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</si>
  <si>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</si>
  <si>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</si>
  <si>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</si>
  <si>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</si>
  <si>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</si>
  <si>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</si>
  <si>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</si>
  <si>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</si>
  <si>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</si>
  <si>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</si>
  <si>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</si>
  <si>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</si>
  <si>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</si>
  <si>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</si>
  <si>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</si>
  <si>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</si>
  <si>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</si>
  <si>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</si>
  <si>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</si>
  <si>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</si>
  <si>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</si>
  <si>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</si>
  <si>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</si>
  <si>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</si>
  <si>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</si>
  <si>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</si>
  <si>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</si>
  <si>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</si>
  <si>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</si>
  <si>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</si>
  <si>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</si>
  <si>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</si>
  <si>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</si>
  <si>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</si>
  <si>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</si>
  <si>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</si>
  <si>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</si>
  <si>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</si>
  <si>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</si>
  <si>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</si>
  <si>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</si>
  <si>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</si>
  <si>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</si>
  <si>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</si>
  <si>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</si>
  <si>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</si>
  <si>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</si>
  <si>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</si>
  <si>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</si>
  <si>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</si>
  <si>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</si>
  <si>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</si>
  <si>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</si>
  <si>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</si>
  <si>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</si>
  <si>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</si>
  <si>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</si>
  <si>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</si>
  <si>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</si>
  <si>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</si>
  <si>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</si>
  <si>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</si>
  <si>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</si>
  <si>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</si>
  <si>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</si>
  <si>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</si>
  <si>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</si>
  <si>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</si>
  <si>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</si>
  <si>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</si>
  <si>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</si>
  <si>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</si>
  <si>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</si>
  <si>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</si>
  <si>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</si>
  <si>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</si>
  <si>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</si>
  <si>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</si>
  <si>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</si>
  <si>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</si>
  <si>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</si>
  <si>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</si>
  <si>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</si>
  <si>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</si>
  <si>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</si>
  <si>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</si>
  <si>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</si>
  <si>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</si>
  <si>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</si>
  <si>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</si>
  <si>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</si>
  <si>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</si>
  <si>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</si>
  <si>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</si>
  <si>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</si>
  <si>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</si>
  <si>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</si>
  <si>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</si>
  <si>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</si>
  <si>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</si>
  <si>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</si>
  <si>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</si>
  <si>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</si>
  <si>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</si>
  <si>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</si>
  <si>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</si>
  <si>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</si>
  <si>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</si>
  <si>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</si>
  <si>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</si>
  <si>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</si>
  <si>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</si>
  <si>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</si>
  <si>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</si>
  <si>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</si>
  <si>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</si>
  <si>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</si>
  <si>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</si>
  <si>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</si>
  <si>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</si>
  <si>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</si>
  <si>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</si>
  <si>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</si>
  <si>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</si>
  <si>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</si>
  <si>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</si>
  <si>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</si>
  <si>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</si>
  <si>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</si>
  <si>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</si>
  <si>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</si>
  <si>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</si>
  <si>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</si>
  <si>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</si>
  <si>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</si>
  <si>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</si>
  <si>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</si>
  <si>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</si>
  <si>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</si>
  <si>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</si>
  <si>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</si>
  <si>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</si>
  <si>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</si>
  <si>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</si>
  <si>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</si>
  <si>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</si>
  <si>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</si>
  <si>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</si>
  <si>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</si>
  <si>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</si>
  <si>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</si>
  <si>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</si>
  <si>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</si>
  <si>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</si>
  <si>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</si>
  <si>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</si>
  <si>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</si>
  <si>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</si>
  <si>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</si>
  <si>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</si>
  <si>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</si>
  <si>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</si>
  <si>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</si>
  <si>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</si>
  <si>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</si>
  <si>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</si>
  <si>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</si>
  <si>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</si>
  <si>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</si>
  <si>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</si>
  <si>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</si>
  <si>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</si>
  <si>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</si>
  <si>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</si>
  <si>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</si>
  <si>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</si>
  <si>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</si>
  <si>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</si>
  <si>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</si>
  <si>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</si>
  <si>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</si>
  <si>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</si>
  <si>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</si>
  <si>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</si>
  <si>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</si>
  <si>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</si>
  <si>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</si>
  <si>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</si>
  <si>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</si>
  <si>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</si>
  <si>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</si>
  <si>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</si>
  <si>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</si>
  <si>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</si>
  <si>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</si>
  <si>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</si>
  <si>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</si>
  <si>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</si>
  <si>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</si>
  <si>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</si>
  <si>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</si>
  <si>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</si>
  <si>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</si>
  <si>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</si>
  <si>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</si>
  <si>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</si>
  <si>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</si>
  <si>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</si>
  <si>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</si>
  <si>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</si>
  <si>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</si>
  <si>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</si>
  <si>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</si>
  <si>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</si>
  <si>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</si>
  <si>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</si>
  <si>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</si>
  <si>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</si>
  <si>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</si>
  <si>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</si>
  <si>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</si>
  <si>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</si>
  <si>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</si>
  <si>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</si>
  <si>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</si>
  <si>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</si>
  <si>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</si>
  <si>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</si>
  <si>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</si>
  <si>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</si>
  <si>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</si>
  <si>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</si>
  <si>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</si>
  <si>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</si>
  <si>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</si>
  <si>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</si>
  <si>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</si>
  <si>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</si>
  <si>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</si>
  <si>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</si>
  <si>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</si>
  <si>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</si>
  <si>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</si>
  <si>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</si>
  <si>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</si>
  <si>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</si>
  <si>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</si>
  <si>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</si>
  <si>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</si>
  <si>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</si>
  <si>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</si>
  <si>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</si>
  <si>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</si>
  <si>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</si>
  <si>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</si>
  <si>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</si>
  <si>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</si>
  <si>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</si>
  <si>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</si>
  <si>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</si>
  <si>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</si>
  <si>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</si>
  <si>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</si>
  <si>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</si>
  <si>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</si>
  <si>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</si>
  <si>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</si>
  <si>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</si>
  <si>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</si>
  <si>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</si>
  <si>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</si>
  <si>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</si>
  <si>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</si>
  <si>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</si>
  <si>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</si>
  <si>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</si>
  <si>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</si>
  <si>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</si>
  <si>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</si>
  <si>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</si>
  <si>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</si>
  <si>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</si>
  <si>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</si>
  <si>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</si>
  <si>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</si>
  <si>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</si>
  <si>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</si>
  <si>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</si>
  <si>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</si>
  <si>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</si>
  <si>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</si>
  <si>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</si>
  <si>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</si>
  <si>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</si>
  <si>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</si>
  <si>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</si>
  <si>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</si>
  <si>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</si>
  <si>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</si>
  <si>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</si>
  <si>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</si>
  <si>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</si>
  <si>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</si>
  <si>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</si>
  <si>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</si>
  <si>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</si>
  <si>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</si>
  <si>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</si>
  <si>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</si>
  <si>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</si>
  <si>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</si>
  <si>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</si>
  <si>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</si>
  <si>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</si>
  <si>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</si>
  <si>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</si>
  <si>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</si>
  <si>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</si>
  <si>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</si>
  <si>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</si>
  <si>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</si>
  <si>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</si>
  <si>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</si>
  <si>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</si>
  <si>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</si>
  <si>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</si>
  <si>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</si>
  <si>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</si>
  <si>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</si>
  <si>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</si>
  <si>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</si>
  <si>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</si>
  <si>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</si>
  <si>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</si>
  <si>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</si>
  <si>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</si>
  <si>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</si>
  <si>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</si>
  <si>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</si>
  <si>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</si>
  <si>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</si>
  <si>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</si>
  <si>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</si>
  <si>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</si>
  <si>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</si>
  <si>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</si>
  <si>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</si>
  <si>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</si>
  <si>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</si>
  <si>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</si>
  <si>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</si>
  <si>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</si>
  <si>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</si>
  <si>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</si>
  <si>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</si>
  <si>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</si>
  <si>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</si>
  <si>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</si>
  <si>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</si>
  <si>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</si>
  <si>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</si>
  <si>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</si>
  <si>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</si>
  <si>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</si>
  <si>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</si>
  <si>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</si>
  <si>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</si>
  <si>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</si>
  <si>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</si>
  <si>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</si>
  <si>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</si>
  <si>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</si>
  <si>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</si>
  <si>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</si>
  <si>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</si>
  <si>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</si>
  <si>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</si>
  <si>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</si>
  <si>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</si>
  <si>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</si>
  <si>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</si>
  <si>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</si>
  <si>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</si>
  <si>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</si>
  <si>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</si>
  <si>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</si>
  <si>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</si>
  <si>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</si>
  <si>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</si>
  <si>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</si>
  <si>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</si>
  <si>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</si>
  <si>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</si>
  <si>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</si>
  <si>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</si>
  <si>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</si>
  <si>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</si>
  <si>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</si>
  <si>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</si>
  <si>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</si>
  <si>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</si>
  <si>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</si>
  <si>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</si>
  <si>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</si>
  <si>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</si>
  <si>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</si>
  <si>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</si>
  <si>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</si>
  <si>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</si>
  <si>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</si>
  <si>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</si>
  <si>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</si>
  <si>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</si>
  <si>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</si>
  <si>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</si>
  <si>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</si>
  <si>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</si>
  <si>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</si>
  <si>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</si>
  <si>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</si>
  <si>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</si>
  <si>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</si>
  <si>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</si>
  <si>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</si>
  <si>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</si>
  <si>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</si>
  <si>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</si>
  <si>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</si>
  <si>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</si>
  <si>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</si>
  <si>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</si>
  <si>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</si>
  <si>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</si>
  <si>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</si>
  <si>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</si>
  <si>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</si>
  <si>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</si>
  <si>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</si>
  <si>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</si>
  <si>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</si>
  <si>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</si>
  <si>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</si>
  <si>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</si>
  <si>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</si>
  <si>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</si>
  <si>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</si>
  <si>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</si>
  <si>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</si>
  <si>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</si>
  <si>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</si>
  <si>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</si>
  <si>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</si>
  <si>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</si>
  <si>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</si>
  <si>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</si>
  <si>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</si>
  <si>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</si>
  <si>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</si>
  <si>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</si>
  <si>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</si>
  <si>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</si>
  <si>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</si>
  <si>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</si>
  <si>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</si>
  <si>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</si>
  <si>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</si>
  <si>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</si>
  <si>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</si>
  <si>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</si>
  <si>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</si>
  <si>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</si>
  <si>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</si>
  <si>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</si>
  <si>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</si>
  <si>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</si>
  <si>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</si>
  <si>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</si>
  <si>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</si>
  <si>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</si>
  <si>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</si>
  <si>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</si>
  <si>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</si>
  <si>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</si>
  <si>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</si>
  <si>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</si>
  <si>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</si>
  <si>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</si>
  <si>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</si>
  <si>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</si>
  <si>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</si>
  <si>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</si>
  <si>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</si>
  <si>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</si>
  <si>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</si>
  <si>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</si>
  <si>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</si>
  <si>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</si>
  <si>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</si>
  <si>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</si>
  <si>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</si>
  <si>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</si>
  <si>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</si>
  <si>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</si>
  <si>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</si>
  <si>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</si>
  <si>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</si>
  <si>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</si>
  <si>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</si>
  <si>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</si>
  <si>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</si>
  <si>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</si>
  <si>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</si>
  <si>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</si>
  <si>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</si>
  <si>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</si>
  <si>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</si>
  <si>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</si>
  <si>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</si>
  <si>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</si>
  <si>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</si>
  <si>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</si>
  <si>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</si>
  <si>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</si>
  <si>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</si>
  <si>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</si>
  <si>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</si>
  <si>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</si>
  <si>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</si>
  <si>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</si>
  <si>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</si>
  <si>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</si>
  <si>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</si>
  <si>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</si>
  <si>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</si>
  <si>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</si>
  <si>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</si>
  <si>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</si>
  <si>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</si>
  <si>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</si>
  <si>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</si>
  <si>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</si>
  <si>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</si>
  <si>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</si>
  <si>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</si>
  <si>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</si>
  <si>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</si>
  <si>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</si>
  <si>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</si>
  <si>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</si>
  <si>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</si>
  <si>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</si>
  <si>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</si>
  <si>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</si>
  <si>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</si>
  <si>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</si>
  <si>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</si>
  <si>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</si>
  <si>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</si>
  <si>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</si>
  <si>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</si>
  <si>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</si>
  <si>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</si>
  <si>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</si>
  <si>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</si>
  <si>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</si>
  <si>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</si>
  <si>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</si>
  <si>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</si>
  <si>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</si>
  <si>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</si>
  <si>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</si>
  <si>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</si>
  <si>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</si>
  <si>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</si>
  <si>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</si>
  <si>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</si>
  <si>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</si>
  <si>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</si>
  <si>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</si>
  <si>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</si>
  <si>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</si>
  <si>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</si>
  <si>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</si>
  <si>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</si>
  <si>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</si>
  <si>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</si>
  <si>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</si>
  <si>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</si>
  <si>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</si>
  <si>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</si>
  <si>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</si>
  <si>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</si>
  <si>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</si>
  <si>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</si>
  <si>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</si>
  <si>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</si>
  <si>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</si>
  <si>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</si>
  <si>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</si>
  <si>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</si>
  <si>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</si>
  <si>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</si>
  <si>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</si>
  <si>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</si>
  <si>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</si>
  <si>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</si>
  <si>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</si>
  <si>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</si>
  <si>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</si>
  <si>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</si>
  <si>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</si>
  <si>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</si>
  <si>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</si>
  <si>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</si>
  <si>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</si>
  <si>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</si>
  <si>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</si>
  <si>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</si>
  <si>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</si>
  <si>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</si>
  <si>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</si>
  <si>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</si>
  <si>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</si>
  <si>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</si>
  <si>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</si>
  <si>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</si>
  <si>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</si>
  <si>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</si>
  <si>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</si>
  <si>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</si>
  <si>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</si>
  <si>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</si>
  <si>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</si>
  <si>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</si>
  <si>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</si>
  <si>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</si>
  <si>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</si>
  <si>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</si>
  <si>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</si>
  <si>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</si>
  <si>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</si>
  <si>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</si>
  <si>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</si>
  <si>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</si>
  <si>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</si>
  <si>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</si>
  <si>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</si>
  <si>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</si>
  <si>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</si>
  <si>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</si>
  <si>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</si>
  <si>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</si>
  <si>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</si>
  <si>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</si>
  <si>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</si>
  <si>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</si>
  <si>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</si>
  <si>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</si>
  <si>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</si>
  <si>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</si>
  <si>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</si>
  <si>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</si>
  <si>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</si>
  <si>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</si>
  <si>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</si>
  <si>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</si>
  <si>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</si>
  <si>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</si>
  <si>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</si>
  <si>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</si>
  <si>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</si>
  <si>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</si>
  <si>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</si>
  <si>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</si>
  <si>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</si>
  <si>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</si>
  <si>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</si>
  <si>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</si>
  <si>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</si>
  <si>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</si>
  <si>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</si>
  <si>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</si>
  <si>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</si>
  <si>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</si>
  <si>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</si>
  <si>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</si>
  <si>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</si>
  <si>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</si>
  <si>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</si>
  <si>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</si>
  <si>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</si>
  <si>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</si>
  <si>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</si>
  <si>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</si>
  <si>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</si>
  <si>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</si>
  <si>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</si>
  <si>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</si>
  <si>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</si>
  <si>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</si>
  <si>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</si>
  <si>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</si>
  <si>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</si>
  <si>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</si>
  <si>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</si>
  <si>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</si>
  <si>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</si>
  <si>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</si>
  <si>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</si>
  <si>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</si>
  <si>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</si>
  <si>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</si>
  <si>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</si>
  <si>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</si>
  <si>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</si>
  <si>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</si>
  <si>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</si>
  <si>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</si>
  <si>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</si>
  <si>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</si>
  <si>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</si>
  <si>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</si>
  <si>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</si>
  <si>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</si>
  <si>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</si>
  <si>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</si>
  <si>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</si>
  <si>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</si>
  <si>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</si>
  <si>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</si>
  <si>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</si>
  <si>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</si>
  <si>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</si>
  <si>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</si>
  <si>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</si>
  <si>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</si>
  <si>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</si>
  <si>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</si>
  <si>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</si>
  <si>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</si>
  <si>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</si>
  <si>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</si>
  <si>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</si>
  <si>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</si>
  <si>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</si>
  <si>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</si>
  <si>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</si>
  <si>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</si>
  <si>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</si>
  <si>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</si>
  <si>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</si>
  <si>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</si>
  <si>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</si>
  <si>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</si>
  <si>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</si>
  <si>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</si>
  <si>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</si>
  <si>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</si>
  <si>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</si>
  <si>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</si>
  <si>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</si>
  <si>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</si>
  <si>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</si>
  <si>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</si>
  <si>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</si>
  <si>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</si>
  <si>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</si>
  <si>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</si>
  <si>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</si>
  <si>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</si>
  <si>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</si>
  <si>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</si>
  <si>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</si>
  <si>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</si>
  <si>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</si>
  <si>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</si>
  <si>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</si>
  <si>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</si>
  <si>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</si>
  <si>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</si>
  <si>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</si>
  <si>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</si>
  <si>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</si>
  <si>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</si>
  <si>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</si>
  <si>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</si>
  <si>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</si>
  <si>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</si>
  <si>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</si>
  <si>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</si>
  <si>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</si>
  <si>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</si>
  <si>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</si>
  <si>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</si>
  <si>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</si>
  <si>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</si>
  <si>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</si>
  <si>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</si>
  <si>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</si>
  <si>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</si>
  <si>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</si>
  <si>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</si>
  <si>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</si>
  <si>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</si>
  <si>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</si>
  <si>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</si>
  <si>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</si>
  <si>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</si>
  <si>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</si>
  <si>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</si>
  <si>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</si>
  <si>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</si>
  <si>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</si>
  <si>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</si>
  <si>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</si>
  <si>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</si>
  <si>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</si>
  <si>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</si>
  <si>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</si>
  <si>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</si>
  <si>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</si>
  <si>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</si>
  <si>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</si>
  <si>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</si>
  <si>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</si>
  <si>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</si>
  <si>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</si>
  <si>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</si>
  <si>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</si>
  <si>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</si>
  <si>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</si>
  <si>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</si>
  <si>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</si>
  <si>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</si>
  <si>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</si>
  <si>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</si>
  <si>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</si>
  <si>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</si>
  <si>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</si>
  <si>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</si>
  <si>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</si>
  <si>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</si>
  <si>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</si>
  <si>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</si>
  <si>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</si>
  <si>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</si>
  <si>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</si>
  <si>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</si>
  <si>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</si>
  <si>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</si>
  <si>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</si>
  <si>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</si>
  <si>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</si>
  <si>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</si>
  <si>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</si>
  <si>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</si>
  <si>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</si>
  <si>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</si>
  <si>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</si>
  <si>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</si>
  <si>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</si>
  <si>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</si>
  <si>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</si>
  <si>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</si>
  <si>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</si>
  <si>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</si>
  <si>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</si>
  <si>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</si>
  <si>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</si>
  <si>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</si>
  <si>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</si>
  <si>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</si>
  <si>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</si>
  <si>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</si>
  <si>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</si>
  <si>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</si>
  <si>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</si>
  <si>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</si>
  <si>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</si>
  <si>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</si>
  <si>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</si>
  <si>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</si>
  <si>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</si>
  <si>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</si>
  <si>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</si>
  <si>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</si>
  <si>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</si>
  <si>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</si>
  <si>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</si>
  <si>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</si>
  <si>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</si>
  <si>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</si>
  <si>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</si>
  <si>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</si>
  <si>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</si>
  <si>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</si>
  <si>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</si>
  <si>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</si>
  <si>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</si>
  <si>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</si>
  <si>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</si>
  <si>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</si>
  <si>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</si>
  <si>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</si>
  <si>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</si>
  <si>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</si>
  <si>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</si>
  <si>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</si>
  <si>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</si>
  <si>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</si>
  <si>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</si>
  <si>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</si>
  <si>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</si>
  <si>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</si>
  <si>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</si>
  <si>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</si>
  <si>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</si>
  <si>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</si>
  <si>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</si>
  <si>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</si>
  <si>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</si>
  <si>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</si>
  <si>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</si>
  <si>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</si>
  <si>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</si>
  <si>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</si>
  <si>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</si>
  <si>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</si>
  <si>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</si>
  <si>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</si>
  <si>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</si>
  <si>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</si>
  <si>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</si>
  <si>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</si>
  <si>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</si>
  <si>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</si>
  <si>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</si>
  <si>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</si>
  <si>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</si>
  <si>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</si>
  <si>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</si>
  <si>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</si>
  <si>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</si>
  <si>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</si>
  <si>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</si>
  <si>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</si>
  <si>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</si>
  <si>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</si>
  <si>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</si>
  <si>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</si>
  <si>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</si>
  <si>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</si>
  <si>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</si>
  <si>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</si>
  <si>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</si>
  <si>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</si>
  <si>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</si>
  <si>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</si>
  <si>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</si>
  <si>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</si>
  <si>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</si>
  <si>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</si>
  <si>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</si>
  <si>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</si>
  <si>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</si>
  <si>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</si>
  <si>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</si>
  <si>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</si>
  <si>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</si>
  <si>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</si>
  <si>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</si>
  <si>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</si>
  <si>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</si>
  <si>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</si>
  <si>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</si>
  <si>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</si>
  <si>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</si>
  <si>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</si>
  <si>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</si>
  <si>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</si>
  <si>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</si>
  <si>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</si>
  <si>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</si>
  <si>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</si>
  <si>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</si>
  <si>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</si>
  <si>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</si>
  <si>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</si>
  <si>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</si>
  <si>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</si>
  <si>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</si>
  <si>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</si>
  <si>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</si>
  <si>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</si>
  <si>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</si>
  <si>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</si>
  <si>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</si>
  <si>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</si>
  <si>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</si>
  <si>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</si>
  <si>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</si>
  <si>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</si>
  <si>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</si>
  <si>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</si>
  <si>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</si>
  <si>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</si>
  <si>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</si>
  <si>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</si>
  <si>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</si>
  <si>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</si>
  <si>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</si>
  <si>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</si>
  <si>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</si>
  <si>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</si>
  <si>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</si>
  <si>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</si>
  <si>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</si>
  <si>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</si>
  <si>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</si>
  <si>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</si>
  <si>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</si>
  <si>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</si>
  <si>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</si>
  <si>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</si>
  <si>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</si>
  <si>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</si>
  <si>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</si>
  <si>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</si>
  <si>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</si>
  <si>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</si>
  <si>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</si>
  <si>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</si>
  <si>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</si>
  <si>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</si>
  <si>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</si>
  <si>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</si>
  <si>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</si>
  <si>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</si>
  <si>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</si>
  <si>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</si>
  <si>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</si>
  <si>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</si>
  <si>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</si>
  <si>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</si>
  <si>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</si>
  <si>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</si>
  <si>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</si>
  <si>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</si>
  <si>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</si>
  <si>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</si>
  <si>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</si>
  <si>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</si>
  <si>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</si>
  <si>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</si>
  <si>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</si>
  <si>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</si>
  <si>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</si>
  <si>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</si>
  <si>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</si>
  <si>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</si>
  <si>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</si>
  <si>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</si>
  <si>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</si>
  <si>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</si>
  <si>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</si>
  <si>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</si>
  <si>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</si>
  <si>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</si>
  <si>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</si>
  <si>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</si>
  <si>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</si>
  <si>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</si>
  <si>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</si>
  <si>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</si>
  <si>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</si>
  <si>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</si>
  <si>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</si>
  <si>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</si>
  <si>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</si>
  <si>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</si>
  <si>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</si>
  <si>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</si>
  <si>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</si>
  <si>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</si>
  <si>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</si>
  <si>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</si>
  <si>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</si>
  <si>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</si>
  <si>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</si>
  <si>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</si>
  <si>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</si>
  <si>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</si>
  <si>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</si>
  <si>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</si>
  <si>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</si>
  <si>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</si>
  <si>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</si>
  <si>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</si>
  <si>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</si>
  <si>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</si>
  <si>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</si>
  <si>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</si>
  <si>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</si>
  <si>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</si>
  <si>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</si>
  <si>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</si>
  <si>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</si>
  <si>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</si>
  <si>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</si>
  <si>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</si>
  <si>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</si>
  <si>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</si>
  <si>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</si>
  <si>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</si>
  <si>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</si>
  <si>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</si>
  <si>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</si>
  <si>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</si>
  <si>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</si>
  <si>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</si>
  <si>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</si>
  <si>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</si>
  <si>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</si>
  <si>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</si>
  <si>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</si>
  <si>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</si>
  <si>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</si>
  <si>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</si>
  <si>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</si>
  <si>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</si>
  <si>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</si>
  <si>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</si>
  <si>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</si>
  <si>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</si>
  <si>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</si>
  <si>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</si>
  <si>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</si>
  <si>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</si>
  <si>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</si>
  <si>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</si>
  <si>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</si>
  <si>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</si>
  <si>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</si>
  <si>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</si>
  <si>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</si>
  <si>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</si>
  <si>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</si>
  <si>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</si>
  <si>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</si>
  <si>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</si>
  <si>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</si>
  <si>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</si>
  <si>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</si>
  <si>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</si>
  <si>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</si>
  <si>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</si>
  <si>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</si>
  <si>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</si>
  <si>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</si>
  <si>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</si>
  <si>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</si>
  <si>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</si>
  <si>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</si>
  <si>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</si>
  <si>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</si>
  <si>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</si>
  <si>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</si>
  <si>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</si>
  <si>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</si>
  <si>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</si>
  <si>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</si>
  <si>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</si>
  <si>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</si>
  <si>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</si>
  <si>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</si>
  <si>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</si>
  <si>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</si>
  <si>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</si>
  <si>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</si>
  <si>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</si>
  <si>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</si>
  <si>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</si>
  <si>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</si>
  <si>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</si>
  <si>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</si>
  <si>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</si>
  <si>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</si>
  <si>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</si>
  <si>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</si>
  <si>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</si>
  <si>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</si>
  <si>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</si>
  <si>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</si>
  <si>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</si>
  <si>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</si>
  <si>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</si>
  <si>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</si>
  <si>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</si>
  <si>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</si>
  <si>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</si>
  <si>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</si>
  <si>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</si>
  <si>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</si>
  <si>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</si>
  <si>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</si>
  <si>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</si>
  <si>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</si>
  <si>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</si>
  <si>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</si>
  <si>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</si>
  <si>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</si>
  <si>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</si>
  <si>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</si>
  <si>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</si>
  <si>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</si>
  <si>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</si>
  <si>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</si>
  <si>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</si>
  <si>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</si>
  <si>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</si>
  <si>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</si>
  <si>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</si>
  <si>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</si>
  <si>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</si>
  <si>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</si>
  <si>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</si>
  <si>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</si>
  <si>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</si>
  <si>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</si>
  <si>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</si>
  <si>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</si>
  <si>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</si>
  <si>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</si>
  <si>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</si>
  <si>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</si>
  <si>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</si>
  <si>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</si>
  <si>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</si>
  <si>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</si>
  <si>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</si>
  <si>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</si>
  <si>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</si>
  <si>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</si>
  <si>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</si>
  <si>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</si>
  <si>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</si>
  <si>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</si>
  <si>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</si>
  <si>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</si>
  <si>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</si>
  <si>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</si>
  <si>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</si>
  <si>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</si>
  <si>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</si>
  <si>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</si>
  <si>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</si>
  <si>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</si>
  <si>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</si>
  <si>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</si>
  <si>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</si>
  <si>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</si>
  <si>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</si>
  <si>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</si>
  <si>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</si>
  <si>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</si>
  <si>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</si>
  <si>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</si>
  <si>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</si>
  <si>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</si>
  <si>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</si>
  <si>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</si>
  <si>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</si>
  <si>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</si>
  <si>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</si>
  <si>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</si>
  <si>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</si>
  <si>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</si>
  <si>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</si>
  <si>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</si>
  <si>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</si>
  <si>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</si>
  <si>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</si>
  <si>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</si>
  <si>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</si>
  <si>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</si>
  <si>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</si>
  <si>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</si>
  <si>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</si>
  <si>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</si>
  <si>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</si>
  <si>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</si>
  <si>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</si>
  <si>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</si>
  <si>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</si>
  <si>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</si>
  <si>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</si>
  <si>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</si>
  <si>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</si>
  <si>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</si>
  <si>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</si>
  <si>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</si>
  <si>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</si>
  <si>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</si>
  <si>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</si>
  <si>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</si>
  <si>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</si>
  <si>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</si>
  <si>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</si>
  <si>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</si>
  <si>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</si>
  <si>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</si>
  <si>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</si>
  <si>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</si>
  <si>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</si>
  <si>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</si>
  <si>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</si>
  <si>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</si>
  <si>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</si>
  <si>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</si>
  <si>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</si>
  <si>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</si>
  <si>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</si>
  <si>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</si>
  <si>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</si>
  <si>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</si>
  <si>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</si>
  <si>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</si>
  <si>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</si>
  <si>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</si>
  <si>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</si>
  <si>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</si>
  <si>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</si>
  <si>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</si>
  <si>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</si>
  <si>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</si>
  <si>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</si>
  <si>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</si>
  <si>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</si>
  <si>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</si>
  <si>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</si>
  <si>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</si>
  <si>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</si>
  <si>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</si>
  <si>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</si>
  <si>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</si>
  <si>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</si>
  <si>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</si>
  <si>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</si>
  <si>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</si>
  <si>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</si>
  <si>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</si>
  <si>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</si>
  <si>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</si>
  <si>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</si>
  <si>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</si>
  <si>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</si>
  <si>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</si>
  <si>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</si>
  <si>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</si>
  <si>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</si>
  <si>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</si>
  <si>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</si>
  <si>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</si>
  <si>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</si>
  <si>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</si>
  <si>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</si>
  <si>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</si>
  <si>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</si>
  <si>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</si>
  <si>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</si>
  <si>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</si>
  <si>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</si>
  <si>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</si>
  <si>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</si>
  <si>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</si>
  <si>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</si>
  <si>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</si>
  <si>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</si>
  <si>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</si>
  <si>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</si>
  <si>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</si>
  <si>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</si>
  <si>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</si>
  <si>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</si>
  <si>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</si>
  <si>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</si>
  <si>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</si>
  <si>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</si>
  <si>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</si>
  <si>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</si>
  <si>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</si>
  <si>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</si>
  <si>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</si>
  <si>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</si>
  <si>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</si>
  <si>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</si>
  <si>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</si>
  <si>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</si>
  <si>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</si>
  <si>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</si>
  <si>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</si>
  <si>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</si>
  <si>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</si>
  <si>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</si>
  <si>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</si>
  <si>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</si>
  <si>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</si>
  <si>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</si>
  <si>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</si>
  <si>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</si>
  <si>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</si>
  <si>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</si>
  <si>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</si>
  <si>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</si>
  <si>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</si>
  <si>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</si>
  <si>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</si>
  <si>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</si>
  <si>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</si>
  <si>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</si>
  <si>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</si>
  <si>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</si>
  <si>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</si>
  <si>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</si>
  <si>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</si>
  <si>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</si>
  <si>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</si>
  <si>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</si>
  <si>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</si>
  <si>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</si>
  <si>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</si>
  <si>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</si>
  <si>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</si>
  <si>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</si>
  <si>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</si>
  <si>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</si>
  <si>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</si>
  <si>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</si>
  <si>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</si>
  <si>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</si>
  <si>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</si>
  <si>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</si>
  <si>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</si>
  <si>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</si>
  <si>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</si>
  <si>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</si>
  <si>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</si>
  <si>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</si>
  <si>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</si>
  <si>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</si>
  <si>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</si>
  <si>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</si>
  <si>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</si>
  <si>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</si>
  <si>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</si>
  <si>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</si>
  <si>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</si>
  <si>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</si>
  <si>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</si>
  <si>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</si>
  <si>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</si>
  <si>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</si>
  <si>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</si>
  <si>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</si>
  <si>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</si>
  <si>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</si>
  <si>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</si>
  <si>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</si>
  <si>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</si>
  <si>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</si>
  <si>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</si>
  <si>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</si>
  <si>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</si>
  <si>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</si>
  <si>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</si>
  <si>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</si>
  <si>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</si>
  <si>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</si>
  <si>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</si>
  <si>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</si>
  <si>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</si>
  <si>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</si>
  <si>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</si>
  <si>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</si>
  <si>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</si>
  <si>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</si>
  <si>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</si>
  <si>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</si>
  <si>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</si>
  <si>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</si>
  <si>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</si>
  <si>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</si>
  <si>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</si>
  <si>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</si>
  <si>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</si>
  <si>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</si>
  <si>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</si>
  <si>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</si>
  <si>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</si>
  <si>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</si>
  <si>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</si>
  <si>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</si>
  <si>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</si>
  <si>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</si>
  <si>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</si>
  <si>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</si>
  <si>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</si>
  <si>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</si>
  <si>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</si>
  <si>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</si>
  <si>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</si>
  <si>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</si>
  <si>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</si>
  <si>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</si>
  <si>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</si>
  <si>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</si>
  <si>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</si>
  <si>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</si>
  <si>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</si>
  <si>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</si>
  <si>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</si>
  <si>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</si>
  <si>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</si>
  <si>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</si>
  <si>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</si>
  <si>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</si>
  <si>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</si>
  <si>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</si>
  <si>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</si>
  <si>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</si>
  <si>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</si>
  <si>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</si>
  <si>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</si>
  <si>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</si>
  <si>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</si>
  <si>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</si>
  <si>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</si>
  <si>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</si>
  <si>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</si>
  <si>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</si>
  <si>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</si>
  <si>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</si>
  <si>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</si>
  <si>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</si>
  <si>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</si>
  <si>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</si>
  <si>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</si>
  <si>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</si>
  <si>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</si>
  <si>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</si>
  <si>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</si>
  <si>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</si>
  <si>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</si>
  <si>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</si>
  <si>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</si>
  <si>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</si>
  <si>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</si>
  <si>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</si>
  <si>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</si>
  <si>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</si>
  <si>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</si>
  <si>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</si>
  <si>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</si>
  <si>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</si>
  <si>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</si>
  <si>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</si>
  <si>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</si>
  <si>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</si>
  <si>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</si>
  <si>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</si>
  <si>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</si>
  <si>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</si>
  <si>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</si>
  <si>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</si>
  <si>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</si>
  <si>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</si>
  <si>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</si>
  <si>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</si>
  <si>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</si>
  <si>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</si>
  <si>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</si>
  <si>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</si>
  <si>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</si>
  <si>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</si>
  <si>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</si>
  <si>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</si>
  <si>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</si>
  <si>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</si>
  <si>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</si>
  <si>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</si>
  <si>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</si>
  <si>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</si>
  <si>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</si>
  <si>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</si>
  <si>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</si>
  <si>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</si>
  <si>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</si>
  <si>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</si>
  <si>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</si>
  <si>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</si>
  <si>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</si>
  <si>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</si>
  <si>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</si>
  <si>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</si>
  <si>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</si>
  <si>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</si>
  <si>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</si>
  <si>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</si>
  <si>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</si>
  <si>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</si>
  <si>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</si>
  <si>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</si>
  <si>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</si>
  <si>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</si>
  <si>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</si>
  <si>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</si>
  <si>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</si>
  <si>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</si>
  <si>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</si>
  <si>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</si>
  <si>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</si>
  <si>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</si>
  <si>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</si>
  <si>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</si>
  <si>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</si>
  <si>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</si>
  <si>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</si>
  <si>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</si>
  <si>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</si>
  <si>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</si>
  <si>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</si>
  <si>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</si>
  <si>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</si>
  <si>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</si>
  <si>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</si>
  <si>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</si>
  <si>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</si>
  <si>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</si>
  <si>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</si>
  <si>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</si>
  <si>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</si>
  <si>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</si>
  <si>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</si>
  <si>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</si>
  <si>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</si>
  <si>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</si>
  <si>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</si>
  <si>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</si>
  <si>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</si>
  <si>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</si>
  <si>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</si>
  <si>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</si>
  <si>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</si>
  <si>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</si>
  <si>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</si>
  <si>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</si>
  <si>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</si>
  <si>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</si>
  <si>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</si>
  <si>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</si>
  <si>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</si>
  <si>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</si>
  <si>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</si>
  <si>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</si>
  <si>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</si>
  <si>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</si>
  <si>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</si>
  <si>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</si>
  <si>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</si>
  <si>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</si>
  <si>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</si>
  <si>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</si>
  <si>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</si>
  <si>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</si>
  <si>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</si>
  <si>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</si>
  <si>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</si>
  <si>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</si>
  <si>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</si>
  <si>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</si>
  <si>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</si>
  <si>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</si>
  <si>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</si>
  <si>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</si>
  <si>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</si>
  <si>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</si>
  <si>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</si>
  <si>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</si>
  <si>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</si>
  <si>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</si>
  <si>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</si>
  <si>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</si>
  <si>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</si>
  <si>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</si>
  <si>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</si>
  <si>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</si>
  <si>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</si>
  <si>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</si>
  <si>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</si>
  <si>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</si>
  <si>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</si>
  <si>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</si>
  <si>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</si>
  <si>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</si>
  <si>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</si>
  <si>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</si>
  <si>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</si>
  <si>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</si>
  <si>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</si>
  <si>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</si>
  <si>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</si>
  <si>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</si>
  <si>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</si>
  <si>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</si>
  <si>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</si>
  <si>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</si>
  <si>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</si>
  <si>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</si>
  <si>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</si>
  <si>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</si>
  <si>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</si>
  <si>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</si>
  <si>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</si>
  <si>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</si>
  <si>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</si>
  <si>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</si>
  <si>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</si>
  <si>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</si>
  <si>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</si>
  <si>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</si>
  <si>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</si>
  <si>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</si>
  <si>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</si>
  <si>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</si>
  <si>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</si>
  <si>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</si>
  <si>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</si>
  <si>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</si>
  <si>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</si>
  <si>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</si>
  <si>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</si>
  <si>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</si>
  <si>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</si>
  <si>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</si>
  <si>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</si>
  <si>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</si>
  <si>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</si>
  <si>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</si>
  <si>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</si>
  <si>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</si>
  <si>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</si>
  <si>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</si>
  <si>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</si>
  <si>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</si>
  <si>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</si>
  <si>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</si>
  <si>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</si>
  <si>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</si>
  <si>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</si>
  <si>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</si>
  <si>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</si>
  <si>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</si>
  <si>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</si>
  <si>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</si>
  <si>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</si>
  <si>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</si>
  <si>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</si>
  <si>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</si>
  <si>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</si>
  <si>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</si>
  <si>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</si>
  <si>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</si>
  <si>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</si>
  <si>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</si>
  <si>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</si>
  <si>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</si>
  <si>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</si>
  <si>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</si>
  <si>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</si>
  <si>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</si>
  <si>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</si>
  <si>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</si>
  <si>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</si>
  <si>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</si>
  <si>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</si>
  <si>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</si>
  <si>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</si>
  <si>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</si>
  <si>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</si>
  <si>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</si>
  <si>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</si>
  <si>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</si>
  <si>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</si>
  <si>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</si>
  <si>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</si>
  <si>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</si>
  <si>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</si>
  <si>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</si>
  <si>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</si>
  <si>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</si>
  <si>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</si>
  <si>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</si>
  <si>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</si>
  <si>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</si>
  <si>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</si>
  <si>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</si>
  <si>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</si>
  <si>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</si>
  <si>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</si>
  <si>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</si>
  <si>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</si>
  <si>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</si>
  <si>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</si>
  <si>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</si>
  <si>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</si>
  <si>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</si>
  <si>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</si>
  <si>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</si>
  <si>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</si>
  <si>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</si>
  <si>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</si>
  <si>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</si>
  <si>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</si>
  <si>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</si>
  <si>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</si>
  <si>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</si>
  <si>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</si>
  <si>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</si>
  <si>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</si>
  <si>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</si>
  <si>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</si>
  <si>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</si>
  <si>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</si>
  <si>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</si>
  <si>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</si>
  <si>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</si>
  <si>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</si>
  <si>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</si>
  <si>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</si>
  <si>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</si>
  <si>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</si>
  <si>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</si>
  <si>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</si>
  <si>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</si>
  <si>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</si>
  <si>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</si>
  <si>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</si>
  <si>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</si>
  <si>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</si>
  <si>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</si>
  <si>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</si>
  <si>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</si>
  <si>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</si>
  <si>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</si>
  <si>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</si>
  <si>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</si>
  <si>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</si>
  <si>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</si>
  <si>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</si>
  <si>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</si>
  <si>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</si>
  <si>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</si>
  <si>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</si>
  <si>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</si>
  <si>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</si>
  <si>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</si>
  <si>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</si>
  <si>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</si>
  <si>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</si>
  <si>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</si>
  <si>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</si>
  <si>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</si>
  <si>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</si>
  <si>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</si>
  <si>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</si>
  <si>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</si>
  <si>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</si>
  <si>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</si>
  <si>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</si>
  <si>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</si>
  <si>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</si>
  <si>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</si>
  <si>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</si>
  <si>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</si>
  <si>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</si>
  <si>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</si>
  <si>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</si>
  <si>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</si>
  <si>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</si>
  <si>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</si>
  <si>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</si>
  <si>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</si>
  <si>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</si>
  <si>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</si>
  <si>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</si>
  <si>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</si>
  <si>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</si>
  <si>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</si>
  <si>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</si>
  <si>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</si>
  <si>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</si>
  <si>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</si>
  <si>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</si>
  <si>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</si>
  <si>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</si>
  <si>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</si>
  <si>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</si>
  <si>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</si>
  <si>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</si>
  <si>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</si>
  <si>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</si>
  <si>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</si>
  <si>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</si>
  <si>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</si>
  <si>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</si>
  <si>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</si>
  <si>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</si>
  <si>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</si>
  <si>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</si>
  <si>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</si>
  <si>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</si>
  <si>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</si>
  <si>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</si>
  <si>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</si>
  <si>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</si>
  <si>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</si>
  <si>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</si>
  <si>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</si>
  <si>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</si>
  <si>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</si>
  <si>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</si>
  <si>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</si>
  <si>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</si>
  <si>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</si>
  <si>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</si>
  <si>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</si>
  <si>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</si>
  <si>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</si>
  <si>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</si>
  <si>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</si>
  <si>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</si>
  <si>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</si>
  <si>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</si>
  <si>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</si>
  <si>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</si>
  <si>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</si>
  <si>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</si>
  <si>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</si>
  <si>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</si>
  <si>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</si>
  <si>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</si>
  <si>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</si>
  <si>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</si>
  <si>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</si>
  <si>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</si>
  <si>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</si>
  <si>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</si>
  <si>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</si>
  <si>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</si>
  <si>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</si>
  <si>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</si>
  <si>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</si>
  <si>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</si>
  <si>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</si>
  <si>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</si>
  <si>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</si>
  <si>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</si>
  <si>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</si>
  <si>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</si>
  <si>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</si>
  <si>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</si>
  <si>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</si>
  <si>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</si>
  <si>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</si>
  <si>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</si>
  <si>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</si>
  <si>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</si>
  <si>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</si>
  <si>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</si>
  <si>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</si>
  <si>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</si>
  <si>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</si>
  <si>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</si>
  <si>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</si>
  <si>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</si>
  <si>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</si>
  <si>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</si>
  <si>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</si>
  <si>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</si>
  <si>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</si>
  <si>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</si>
  <si>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</si>
  <si>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</si>
  <si>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</si>
  <si>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</si>
  <si>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</si>
  <si>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</si>
  <si>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</si>
  <si>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</si>
  <si>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</si>
  <si>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</si>
  <si>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</si>
  <si>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</si>
  <si>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</si>
  <si>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</si>
  <si>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</si>
  <si>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</si>
  <si>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</si>
  <si>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</si>
  <si>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</si>
  <si>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</si>
  <si>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</si>
  <si>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</si>
  <si>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</si>
  <si>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</si>
  <si>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</si>
  <si>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</si>
  <si>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</si>
  <si>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</si>
  <si>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</si>
  <si>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</si>
  <si>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</si>
  <si>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</si>
  <si>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</si>
  <si>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</si>
  <si>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</si>
  <si>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</si>
  <si>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</si>
  <si>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</si>
  <si>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</si>
  <si>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</si>
  <si>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</si>
  <si>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</si>
  <si>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</si>
  <si>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</si>
  <si>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</si>
  <si>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</si>
  <si>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</si>
  <si>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</si>
  <si>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</si>
  <si>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</si>
  <si>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</si>
  <si>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</si>
  <si>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</si>
  <si>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</si>
  <si>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</si>
  <si>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</si>
  <si>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</si>
  <si>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</si>
  <si>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</si>
  <si>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</si>
  <si>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</si>
  <si>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</si>
  <si>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</si>
  <si>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</si>
  <si>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</si>
  <si>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</si>
  <si>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</si>
  <si>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</si>
  <si>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</si>
  <si>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</si>
  <si>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</si>
  <si>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</si>
  <si>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</si>
  <si>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</si>
  <si>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</si>
  <si>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</si>
  <si>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</si>
  <si>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</si>
  <si>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</si>
  <si>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</si>
  <si>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</si>
  <si>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</si>
  <si>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</si>
  <si>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</si>
  <si>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</si>
  <si>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</si>
  <si>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</si>
  <si>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</si>
  <si>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</si>
  <si>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</si>
  <si>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</si>
  <si>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</si>
  <si>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</si>
  <si>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</si>
  <si>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</si>
  <si>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</si>
  <si>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</si>
  <si>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</si>
  <si>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</si>
  <si>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</si>
  <si>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</si>
  <si>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</si>
  <si>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</si>
  <si>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</si>
  <si>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</si>
  <si>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</si>
  <si>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</si>
  <si>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</si>
  <si>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</si>
  <si>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</si>
  <si>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</si>
  <si>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</si>
  <si>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</si>
  <si>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</si>
  <si>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</si>
  <si>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</si>
  <si>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</si>
  <si>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</si>
  <si>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</si>
  <si>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</si>
  <si>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</si>
  <si>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</si>
  <si>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</si>
  <si>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</si>
  <si>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</si>
  <si>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</si>
  <si>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</si>
  <si>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</si>
  <si>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</si>
  <si>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</si>
  <si>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</si>
  <si>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</si>
  <si>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</si>
  <si>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</si>
  <si>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</si>
  <si>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</si>
  <si>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</si>
  <si>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</si>
  <si>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</si>
  <si>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</si>
  <si>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</si>
  <si>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</si>
  <si>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</si>
  <si>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</si>
  <si>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</si>
  <si>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</si>
  <si>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</si>
  <si>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</si>
  <si>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</si>
  <si>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</si>
  <si>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</si>
  <si>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</si>
  <si>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</si>
  <si>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</si>
  <si>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</si>
  <si>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</si>
  <si>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</si>
  <si>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</si>
  <si>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</si>
  <si>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</si>
  <si>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</si>
  <si>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</si>
  <si>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</si>
  <si>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</si>
  <si>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</si>
  <si>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</si>
  <si>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</si>
  <si>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</si>
  <si>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</si>
  <si>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</si>
  <si>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</si>
  <si>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</si>
  <si>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</si>
  <si>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</si>
  <si>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</si>
  <si>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</si>
  <si>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</si>
  <si>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</si>
  <si>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</si>
  <si>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</si>
  <si>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</si>
  <si>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</si>
  <si>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</si>
  <si>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</si>
  <si>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</si>
  <si>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</si>
  <si>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</si>
  <si>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</si>
  <si>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</si>
  <si>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</si>
  <si>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</si>
  <si>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</si>
  <si>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</si>
  <si>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</si>
  <si>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</si>
  <si>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</si>
  <si>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</si>
  <si>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</si>
  <si>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</si>
  <si>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</si>
  <si>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</si>
  <si>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</si>
  <si>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</si>
  <si>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</si>
  <si>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</si>
  <si>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</si>
  <si>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</si>
  <si>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</si>
  <si>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</si>
  <si>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</si>
  <si>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</si>
  <si>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</si>
  <si>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</si>
  <si>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</si>
  <si>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</si>
  <si>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</si>
  <si>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</si>
  <si>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</si>
  <si>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</si>
  <si>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</si>
  <si>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</si>
  <si>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</si>
  <si>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</si>
  <si>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</si>
  <si>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</si>
  <si>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</si>
  <si>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</si>
  <si>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</si>
  <si>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</si>
  <si>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</si>
  <si>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</si>
  <si>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</si>
  <si>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</si>
  <si>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</si>
  <si>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</si>
  <si>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</si>
  <si>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</si>
  <si>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</si>
  <si>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</si>
  <si>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</si>
  <si>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</si>
  <si>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</si>
  <si>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</si>
  <si>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</si>
  <si>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</si>
  <si>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</si>
  <si>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</si>
  <si>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</si>
  <si>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</si>
  <si>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</si>
  <si>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</si>
  <si>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</si>
  <si>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</si>
  <si>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</si>
  <si>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</si>
  <si>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</si>
  <si>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</si>
  <si>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</si>
  <si>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</si>
  <si>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</si>
  <si>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</si>
  <si>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</si>
  <si>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</si>
  <si>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</si>
  <si>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</si>
  <si>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</si>
  <si>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</si>
  <si>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</si>
  <si>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</si>
  <si>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</si>
  <si>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</si>
  <si>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</si>
  <si>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</si>
  <si>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</si>
  <si>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</si>
  <si>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</si>
  <si>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</si>
  <si>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</si>
  <si>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</si>
  <si>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</si>
  <si>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</si>
  <si>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</si>
  <si>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</si>
  <si>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</si>
  <si>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</si>
  <si>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</si>
  <si>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</si>
  <si>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</si>
  <si>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</si>
  <si>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</si>
  <si>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</si>
  <si>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</si>
  <si>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</si>
  <si>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</si>
  <si>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</si>
  <si>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</si>
  <si>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</si>
  <si>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</si>
  <si>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</si>
  <si>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</si>
  <si>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</si>
  <si>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</si>
  <si>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</si>
  <si>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</si>
  <si>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</si>
  <si>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</si>
  <si>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</si>
  <si>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</si>
  <si>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</si>
  <si>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</si>
  <si>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</si>
  <si>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</si>
  <si>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</si>
  <si>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</si>
  <si>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</si>
  <si>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</si>
  <si>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</si>
  <si>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</si>
  <si>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</si>
  <si>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</si>
  <si>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</si>
  <si>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</si>
  <si>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</si>
  <si>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</si>
  <si>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</si>
  <si>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</si>
  <si>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</si>
  <si>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</si>
  <si>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</si>
  <si>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</si>
  <si>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</si>
  <si>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</si>
  <si>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</si>
  <si>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</si>
  <si>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</si>
  <si>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</si>
  <si>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</si>
  <si>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</si>
  <si>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</si>
  <si>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</si>
  <si>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</si>
  <si>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</si>
  <si>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</si>
  <si>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</si>
  <si>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</si>
  <si>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</si>
  <si>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</si>
  <si>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</si>
  <si>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</si>
  <si>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</si>
  <si>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</si>
  <si>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</si>
  <si>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</si>
  <si>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</si>
  <si>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</si>
  <si>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</si>
  <si>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</si>
  <si>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</si>
  <si>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</si>
  <si>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</si>
  <si>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</si>
  <si>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</si>
  <si>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</si>
  <si>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</si>
  <si>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</si>
  <si>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</si>
  <si>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</si>
  <si>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</si>
  <si>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</si>
  <si>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</si>
  <si>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</si>
  <si>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</si>
  <si>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</si>
  <si>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</si>
  <si>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</si>
  <si>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</si>
  <si>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</si>
  <si>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</si>
  <si>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</si>
  <si>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</si>
  <si>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</si>
  <si>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</si>
  <si>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</si>
  <si>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</si>
  <si>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</si>
  <si>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</si>
  <si>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</si>
  <si>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</si>
  <si>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</si>
  <si>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</si>
  <si>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</si>
  <si>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</si>
  <si>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</si>
  <si>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</si>
  <si>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</si>
  <si>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</si>
  <si>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</si>
  <si>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</si>
  <si>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</si>
  <si>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</si>
  <si>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</si>
  <si>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</si>
  <si>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</si>
  <si>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</si>
  <si>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</si>
  <si>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</si>
  <si>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</si>
  <si>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</si>
  <si>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</si>
  <si>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</si>
  <si>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</si>
  <si>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</si>
  <si>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</si>
  <si>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</si>
  <si>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</si>
  <si>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</si>
  <si>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</si>
  <si>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</si>
  <si>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</si>
  <si>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</si>
  <si>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</si>
  <si>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</si>
  <si>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</si>
  <si>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</si>
  <si>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</si>
  <si>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</si>
  <si>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</si>
  <si>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</si>
  <si>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</si>
  <si>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</si>
  <si>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</si>
  <si>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</si>
  <si>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</si>
  <si>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</si>
  <si>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</si>
  <si>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</si>
  <si>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</si>
  <si>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</si>
  <si>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</si>
  <si>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</si>
  <si>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</si>
  <si>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</si>
  <si>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</si>
  <si>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</si>
  <si>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</si>
  <si>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</si>
  <si>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</si>
  <si>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</si>
  <si>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</si>
  <si>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</si>
  <si>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</si>
  <si>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</si>
  <si>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</si>
  <si>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</si>
  <si>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</si>
  <si>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</si>
  <si>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</si>
  <si>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</si>
  <si>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</si>
  <si>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</si>
  <si>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</si>
  <si>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</si>
  <si>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</si>
  <si>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</si>
  <si>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</si>
  <si>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</si>
  <si>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</si>
  <si>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</si>
  <si>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</si>
  <si>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</si>
  <si>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</si>
  <si>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</si>
  <si>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</si>
  <si>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</si>
  <si>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</si>
  <si>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</si>
  <si>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</si>
  <si>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</si>
  <si>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</si>
  <si>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</si>
  <si>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</si>
  <si>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</si>
  <si>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</si>
  <si>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</si>
  <si>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</si>
  <si>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</si>
  <si>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</si>
  <si>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</si>
  <si>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</si>
  <si>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</si>
  <si>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</si>
  <si>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</si>
  <si>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</si>
  <si>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</si>
  <si>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</si>
  <si>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</si>
  <si>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</si>
  <si>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</si>
  <si>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</si>
  <si>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</si>
  <si>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</si>
  <si>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</si>
  <si>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</si>
  <si>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</si>
  <si>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</si>
  <si>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</si>
  <si>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</si>
  <si>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</si>
  <si>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</si>
  <si>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</si>
  <si>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</si>
  <si>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</si>
  <si>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</si>
  <si>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</si>
  <si>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</si>
  <si>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</si>
  <si>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</si>
  <si>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</si>
  <si>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</si>
  <si>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</si>
  <si>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</si>
  <si>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</si>
  <si>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</si>
  <si>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</si>
  <si>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</si>
  <si>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</si>
  <si>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</si>
  <si>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</si>
  <si>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</si>
  <si>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</si>
  <si>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</si>
  <si>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</si>
  <si>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</si>
  <si>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</si>
  <si>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</si>
  <si>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</si>
  <si>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</si>
  <si>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</si>
  <si>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</si>
  <si>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</si>
  <si>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</si>
  <si>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</si>
  <si>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</si>
  <si>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</si>
  <si>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</si>
  <si>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</si>
  <si>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</si>
  <si>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</si>
  <si>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</si>
  <si>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</si>
  <si>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</si>
  <si>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</si>
  <si>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</si>
  <si>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</si>
  <si>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</si>
  <si>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</si>
  <si>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</si>
  <si>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</si>
  <si>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</si>
  <si>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</si>
  <si>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</si>
  <si>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</si>
  <si>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</si>
  <si>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</si>
  <si>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</si>
  <si>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</si>
  <si>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</si>
  <si>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</si>
  <si>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</si>
  <si>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</si>
  <si>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</si>
  <si>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</si>
  <si>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</si>
  <si>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</si>
  <si>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</si>
  <si>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</si>
  <si>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</si>
  <si>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</si>
  <si>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</si>
  <si>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</si>
  <si>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</si>
  <si>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</si>
  <si>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</si>
  <si>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</si>
  <si>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</si>
  <si>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</si>
  <si>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</si>
  <si>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</si>
  <si>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</si>
  <si>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</si>
  <si>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</si>
  <si>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</si>
  <si>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</si>
  <si>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</si>
  <si>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</si>
  <si>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</si>
  <si>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</si>
  <si>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</si>
  <si>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</si>
  <si>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</si>
  <si>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</si>
  <si>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</si>
  <si>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</si>
  <si>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</si>
  <si>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</si>
  <si>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</si>
  <si>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</si>
  <si>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</si>
  <si>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</si>
  <si>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</si>
  <si>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</si>
  <si>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</si>
  <si>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</si>
  <si>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</si>
  <si>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</si>
  <si>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</si>
  <si>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</si>
  <si>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</si>
  <si>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</si>
  <si>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</si>
  <si>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</si>
  <si>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</si>
  <si>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</si>
  <si>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</si>
  <si>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</si>
  <si>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</si>
  <si>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</si>
  <si>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</si>
  <si>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</si>
  <si>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</si>
  <si>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</si>
  <si>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</si>
  <si>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</si>
  <si>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</si>
  <si>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</si>
  <si>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</si>
  <si>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</si>
  <si>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</si>
  <si>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</si>
  <si>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</si>
  <si>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</si>
  <si>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</si>
  <si>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</si>
  <si>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</si>
  <si>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</si>
  <si>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</si>
  <si>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</si>
  <si>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</si>
  <si>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</si>
  <si>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</si>
  <si>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</si>
  <si>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</si>
  <si>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</si>
  <si>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</si>
  <si>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</si>
  <si>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</si>
  <si>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</si>
  <si>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</si>
  <si>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</si>
  <si>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</si>
  <si>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</si>
  <si>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</si>
  <si>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</si>
  <si>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</si>
  <si>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</si>
  <si>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</si>
  <si>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</si>
  <si>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</si>
  <si>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</si>
  <si>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</si>
  <si>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</si>
  <si>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</si>
  <si>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</si>
  <si>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</si>
  <si>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</si>
  <si>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</si>
  <si>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</si>
  <si>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</si>
  <si>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</si>
  <si>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</si>
  <si>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</si>
  <si>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</si>
  <si>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</si>
  <si>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</si>
  <si>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</si>
  <si>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</si>
  <si>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</si>
  <si>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</si>
  <si>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</si>
  <si>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</si>
  <si>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</si>
  <si>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</si>
  <si>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</si>
  <si>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</si>
  <si>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</si>
  <si>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</si>
  <si>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</si>
  <si>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</si>
  <si>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</si>
  <si>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</si>
  <si>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</si>
  <si>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</si>
  <si>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</si>
  <si>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</si>
  <si>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</si>
  <si>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</si>
  <si>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</si>
  <si>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</si>
  <si>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</si>
  <si>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</si>
  <si>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</si>
  <si>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</si>
  <si>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</si>
  <si>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</si>
  <si>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</si>
  <si>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</si>
  <si>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</si>
  <si>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</si>
  <si>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</si>
  <si>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</si>
  <si>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</si>
  <si>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</si>
  <si>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</si>
  <si>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</si>
  <si>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</si>
  <si>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</si>
  <si>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</si>
  <si>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</si>
  <si>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</si>
  <si>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</si>
  <si>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</si>
  <si>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</si>
  <si>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</si>
  <si>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</si>
  <si>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</si>
  <si>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</si>
  <si>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</si>
  <si>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</si>
  <si>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</si>
  <si>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</si>
  <si>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</si>
  <si>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</si>
  <si>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</si>
  <si>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</si>
  <si>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</si>
  <si>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</si>
  <si>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</si>
  <si>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</si>
  <si>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</si>
  <si>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</si>
  <si>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</si>
  <si>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</si>
  <si>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</si>
  <si>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</si>
  <si>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</si>
  <si>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</si>
  <si>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</si>
  <si>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</si>
  <si>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</si>
  <si>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</si>
  <si>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</si>
  <si>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</si>
  <si>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</si>
  <si>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</si>
  <si>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</si>
  <si>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</si>
  <si>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</si>
  <si>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</si>
  <si>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</si>
  <si>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</si>
  <si>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</si>
  <si>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</si>
  <si>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</si>
  <si>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</si>
  <si>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</si>
  <si>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</si>
  <si>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</si>
  <si>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</si>
  <si>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</si>
  <si>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</si>
  <si>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</si>
  <si>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</si>
  <si>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</si>
  <si>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</si>
  <si>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</si>
  <si>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</si>
  <si>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</si>
  <si>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</si>
  <si>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</si>
  <si>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</si>
  <si>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</si>
  <si>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</si>
  <si>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</si>
  <si>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</si>
  <si>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</si>
  <si>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</si>
  <si>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</si>
  <si>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</si>
  <si>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</si>
  <si>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</si>
  <si>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</si>
  <si>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</si>
  <si>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</si>
  <si>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</si>
  <si>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</si>
  <si>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</si>
  <si>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</si>
  <si>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</si>
  <si>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</si>
  <si>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</si>
  <si>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</si>
  <si>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</si>
  <si>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</si>
  <si>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</si>
  <si>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</si>
  <si>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</si>
  <si>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</si>
  <si>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</si>
  <si>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</si>
  <si>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</si>
  <si>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</si>
  <si>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</si>
  <si>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</si>
  <si>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</si>
  <si>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</si>
  <si>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</si>
  <si>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</si>
  <si>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</si>
  <si>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</si>
  <si>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</si>
  <si>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</si>
  <si>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</si>
  <si>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</si>
  <si>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</si>
  <si>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</si>
  <si>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</si>
  <si>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</si>
  <si>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</si>
  <si>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</si>
  <si>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</si>
  <si>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</si>
  <si>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</si>
  <si>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</si>
  <si>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</si>
  <si>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</si>
  <si>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</si>
  <si>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</si>
  <si>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</si>
  <si>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</si>
  <si>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</si>
  <si>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</si>
  <si>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</si>
  <si>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</si>
  <si>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</si>
  <si>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</si>
  <si>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</si>
  <si>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</si>
  <si>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</si>
  <si>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</si>
  <si>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</si>
  <si>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</si>
  <si>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</si>
  <si>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</si>
  <si>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</si>
  <si>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</si>
  <si>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</si>
  <si>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</si>
  <si>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</si>
  <si>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</si>
  <si>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</si>
  <si>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</si>
  <si>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</si>
  <si>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</si>
  <si>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</si>
  <si>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</si>
  <si>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</si>
  <si>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</si>
  <si>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</si>
  <si>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</si>
  <si>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</si>
  <si>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</si>
  <si>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</si>
  <si>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</si>
  <si>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</si>
  <si>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</si>
  <si>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</si>
  <si>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</si>
  <si>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</si>
  <si>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</si>
  <si>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</si>
  <si>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</si>
  <si>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</si>
  <si>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</si>
  <si>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</si>
  <si>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</si>
  <si>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</si>
  <si>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</si>
  <si>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</si>
  <si>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</si>
  <si>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</si>
  <si>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</si>
  <si>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</si>
  <si>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</si>
  <si>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</si>
  <si>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</si>
  <si>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</si>
  <si>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</si>
  <si>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</si>
  <si>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</si>
  <si>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</si>
  <si>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</si>
  <si>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</si>
  <si>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</si>
  <si>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</si>
  <si>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</si>
  <si>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</si>
  <si>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</si>
  <si>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</si>
  <si>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</si>
  <si>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</si>
  <si>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</si>
  <si>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</si>
  <si>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</si>
  <si>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</si>
  <si>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</si>
  <si>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</si>
  <si>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</si>
  <si>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</si>
  <si>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</si>
  <si>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</si>
  <si>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</si>
  <si>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</si>
  <si>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</si>
  <si>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</si>
  <si>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</si>
  <si>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</si>
  <si>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</si>
  <si>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</si>
  <si>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</si>
  <si>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</si>
  <si>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</si>
  <si>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</si>
  <si>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</si>
  <si>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</si>
  <si>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</si>
  <si>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</si>
  <si>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</si>
  <si>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</si>
  <si>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</si>
  <si>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</si>
  <si>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</si>
  <si>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</si>
  <si>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</si>
  <si>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</si>
  <si>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</si>
  <si>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</si>
  <si>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</si>
  <si>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</si>
  <si>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</si>
  <si>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</si>
  <si>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</si>
  <si>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</si>
  <si>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</si>
  <si>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</si>
  <si>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</si>
  <si>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</si>
  <si>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</si>
  <si>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</si>
  <si>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</si>
  <si>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</si>
  <si>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</si>
  <si>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</si>
  <si>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</si>
  <si>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</si>
  <si>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</si>
  <si>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</si>
  <si>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</si>
  <si>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</si>
  <si>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</si>
  <si>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</si>
  <si>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</si>
  <si>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</si>
  <si>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</si>
  <si>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</si>
  <si>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</si>
  <si>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</si>
  <si>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</si>
  <si>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</si>
  <si>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</si>
  <si>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</si>
  <si>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</si>
  <si>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</si>
  <si>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</si>
  <si>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</si>
  <si>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</si>
  <si>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</si>
  <si>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</si>
  <si>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</si>
  <si>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</si>
  <si>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</si>
  <si>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</si>
  <si>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</si>
  <si>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</si>
  <si>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</si>
  <si>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</si>
  <si>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</si>
  <si>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</si>
  <si>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</si>
  <si>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</si>
  <si>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</si>
  <si>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</si>
  <si>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</si>
  <si>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</si>
  <si>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</si>
  <si>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</si>
  <si>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</si>
  <si>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</si>
  <si>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</si>
  <si>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</si>
  <si>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</si>
  <si>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</si>
  <si>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</si>
  <si>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</si>
  <si>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</si>
  <si>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</si>
  <si>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</si>
  <si>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</si>
  <si>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</si>
  <si>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</si>
  <si>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</si>
  <si>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</si>
  <si>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</si>
  <si>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</si>
  <si>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</si>
  <si>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</si>
  <si>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</si>
  <si>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</si>
  <si>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</si>
  <si>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</si>
  <si>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</si>
  <si>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</si>
  <si>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</si>
  <si>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</si>
  <si>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</si>
  <si>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</si>
  <si>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</si>
  <si>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</si>
  <si>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</si>
  <si>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</si>
  <si>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</si>
  <si>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</si>
  <si>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</si>
  <si>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</si>
  <si>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</si>
  <si>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</si>
  <si>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</si>
  <si>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</si>
  <si>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</si>
  <si>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</si>
  <si>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</si>
  <si>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</si>
  <si>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</si>
  <si>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</si>
  <si>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</si>
  <si>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</si>
  <si>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</si>
  <si>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</si>
  <si>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</si>
  <si>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</si>
  <si>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</si>
  <si>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</si>
  <si>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</si>
  <si>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</si>
  <si>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</si>
  <si>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</si>
  <si>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</si>
  <si>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</si>
  <si>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</si>
  <si>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</si>
  <si>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</si>
  <si>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</si>
  <si>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</si>
  <si>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</si>
  <si>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</si>
  <si>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</si>
  <si>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</si>
  <si>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</si>
  <si>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</si>
  <si>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</si>
  <si>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</si>
  <si>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</si>
  <si>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</si>
  <si>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</si>
  <si>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</si>
  <si>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</si>
  <si>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</si>
  <si>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</si>
  <si>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</si>
  <si>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</si>
  <si>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</si>
  <si>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</si>
  <si>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</si>
  <si>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</si>
  <si>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</si>
  <si>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</si>
  <si>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</si>
  <si>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</si>
  <si>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</si>
  <si>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</si>
  <si>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</si>
  <si>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</si>
  <si>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</si>
  <si>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</si>
  <si>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</si>
  <si>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</si>
  <si>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</si>
  <si>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</si>
  <si>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</si>
  <si>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</si>
  <si>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</si>
  <si>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</si>
  <si>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</si>
  <si>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</si>
  <si>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</si>
  <si>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</si>
  <si>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</si>
  <si>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</si>
  <si>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</si>
  <si>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</si>
  <si>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</si>
  <si>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</si>
  <si>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</si>
  <si>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</si>
  <si>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</si>
  <si>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</si>
  <si>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</si>
  <si>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</si>
  <si>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</si>
  <si>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</si>
  <si>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</si>
  <si>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</si>
  <si>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</si>
  <si>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</si>
  <si>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</si>
  <si>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</si>
  <si>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</si>
  <si>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</si>
  <si>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</si>
  <si>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</si>
  <si>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</si>
  <si>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</si>
  <si>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</si>
  <si>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</si>
  <si>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</si>
  <si>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</si>
  <si>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</si>
  <si>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</si>
  <si>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</si>
  <si>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</si>
  <si>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</si>
  <si>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</si>
  <si>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</si>
  <si>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</si>
  <si>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</si>
  <si>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</si>
  <si>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</si>
  <si>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</si>
  <si>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</si>
  <si>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</si>
  <si>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</si>
  <si>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</si>
  <si>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</si>
  <si>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</si>
  <si>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</si>
  <si>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</si>
  <si>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</si>
  <si>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</si>
  <si>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</si>
  <si>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</si>
  <si>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</si>
  <si>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</si>
  <si>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</si>
  <si>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</si>
  <si>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</si>
  <si>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</si>
  <si>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</si>
  <si>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</si>
  <si>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</si>
  <si>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</si>
  <si>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</si>
  <si>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</si>
  <si>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</si>
  <si>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</si>
  <si>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</si>
  <si>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</si>
  <si>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</si>
  <si>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</si>
  <si>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</si>
  <si>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</si>
  <si>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</si>
  <si>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</si>
  <si>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</si>
  <si>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</si>
  <si>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</si>
  <si>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</si>
  <si>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</si>
  <si>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</si>
  <si>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</si>
  <si>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</si>
  <si>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</si>
  <si>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</si>
  <si>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</si>
  <si>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</si>
  <si>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</si>
  <si>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</si>
  <si>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</si>
  <si>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</si>
  <si>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</si>
  <si>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</si>
  <si>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</si>
  <si>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</si>
  <si>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</si>
  <si>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</si>
  <si>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</si>
  <si>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</si>
  <si>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</si>
  <si>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</si>
  <si>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</si>
  <si>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</si>
  <si>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</si>
  <si>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</si>
  <si>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</si>
  <si>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</si>
  <si>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</si>
  <si>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</si>
  <si>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</si>
  <si>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</si>
  <si>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</si>
  <si>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</si>
  <si>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</si>
  <si>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</si>
  <si>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</si>
  <si>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</si>
  <si>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</si>
  <si>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</si>
  <si>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</si>
  <si>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</si>
  <si>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</si>
  <si>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</si>
  <si>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</si>
  <si>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</si>
  <si>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</si>
  <si>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</si>
  <si>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</si>
  <si>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</si>
  <si>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</si>
  <si>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</si>
  <si>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</si>
  <si>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</si>
  <si>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</si>
  <si>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</si>
  <si>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</si>
  <si>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</si>
  <si>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</si>
  <si>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</si>
  <si>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</si>
  <si>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</si>
  <si>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</si>
  <si>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</si>
  <si>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</si>
  <si>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</si>
  <si>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</si>
  <si>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</si>
  <si>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</si>
  <si>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</si>
  <si>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</si>
  <si>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</si>
  <si>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</si>
  <si>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</si>
  <si>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</si>
  <si>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</si>
  <si>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</si>
  <si>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</si>
  <si>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</si>
  <si>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</si>
  <si>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</si>
  <si>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</si>
  <si>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</si>
  <si>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</si>
  <si>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</si>
  <si>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</si>
  <si>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</si>
  <si>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</si>
  <si>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</si>
  <si>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</si>
  <si>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</si>
  <si>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</si>
  <si>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</si>
  <si>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</si>
  <si>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</si>
  <si>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</si>
  <si>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</si>
  <si>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</si>
  <si>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</si>
  <si>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</si>
  <si>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</si>
  <si>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</si>
  <si>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</si>
  <si>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</si>
  <si>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</si>
  <si>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</si>
  <si>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</si>
  <si>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</si>
  <si>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</si>
  <si>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</si>
  <si>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</si>
  <si>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</si>
  <si>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</si>
  <si>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</si>
  <si>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</si>
  <si>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</si>
  <si>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</si>
  <si>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</si>
  <si>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</si>
  <si>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</si>
  <si>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</si>
  <si>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</si>
  <si>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</si>
  <si>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</si>
  <si>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</si>
  <si>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</si>
  <si>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</si>
  <si>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</si>
  <si>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</si>
  <si>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</si>
  <si>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</si>
  <si>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</si>
  <si>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</si>
  <si>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</si>
  <si>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</si>
  <si>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</si>
  <si>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</si>
  <si>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</si>
  <si>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</si>
  <si>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</si>
  <si>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</si>
  <si>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</si>
  <si>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</si>
  <si>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</si>
  <si>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</si>
  <si>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</si>
  <si>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</si>
  <si>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</si>
  <si>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</si>
  <si>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</si>
  <si>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</si>
  <si>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</si>
  <si>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</si>
  <si>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</si>
  <si>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</si>
  <si>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</si>
  <si>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</si>
  <si>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</si>
  <si>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</si>
  <si>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</si>
  <si>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</si>
  <si>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</si>
  <si>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</si>
  <si>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</si>
  <si>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</si>
  <si>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</si>
  <si>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</si>
  <si>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</si>
  <si>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</si>
  <si>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</si>
  <si>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</si>
  <si>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</si>
  <si>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</si>
  <si>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</si>
  <si>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</si>
  <si>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</si>
  <si>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</si>
  <si>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</si>
  <si>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</si>
  <si>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</si>
  <si>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</si>
  <si>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</si>
  <si>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</si>
  <si>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</si>
  <si>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</si>
  <si>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</si>
  <si>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</si>
  <si>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</si>
  <si>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</si>
  <si>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</si>
  <si>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</si>
  <si>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</si>
  <si>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</si>
  <si>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</si>
  <si>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</si>
  <si>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</si>
  <si>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</si>
  <si>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</si>
  <si>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</si>
  <si>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</si>
  <si>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</si>
  <si>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</si>
  <si>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</si>
  <si>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</si>
  <si>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</si>
  <si>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</si>
  <si>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</si>
  <si>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</si>
  <si>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</si>
  <si>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</si>
  <si>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</si>
  <si>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</si>
  <si>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</si>
  <si>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</si>
  <si>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</si>
  <si>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</si>
  <si>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</si>
  <si>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</si>
  <si>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</si>
  <si>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</si>
  <si>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</si>
  <si>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</si>
  <si>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</si>
  <si>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</si>
  <si>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</si>
  <si>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</si>
  <si>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</si>
  <si>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</si>
  <si>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</si>
  <si>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</si>
  <si>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</si>
  <si>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</si>
  <si>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</si>
  <si>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</si>
  <si>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</si>
  <si>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</si>
  <si>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</si>
  <si>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</si>
  <si>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</si>
  <si>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</si>
  <si>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</si>
  <si>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</si>
  <si>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</si>
  <si>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</si>
  <si>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</si>
  <si>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</si>
  <si>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</si>
  <si>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</si>
  <si>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</si>
  <si>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</si>
  <si>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</si>
  <si>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</si>
  <si>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</si>
  <si>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</si>
  <si>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</si>
  <si>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</si>
  <si>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</si>
  <si>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</si>
  <si>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</si>
  <si>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</si>
  <si>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</si>
  <si>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</si>
  <si>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</si>
  <si>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</si>
  <si>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</si>
  <si>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</si>
  <si>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</si>
  <si>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</si>
  <si>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</si>
  <si>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</si>
  <si>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</si>
  <si>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</si>
  <si>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</si>
  <si>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</si>
  <si>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</si>
  <si>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</si>
  <si>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</si>
  <si>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</si>
  <si>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</si>
  <si>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</si>
  <si>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</si>
  <si>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</si>
  <si>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</si>
  <si>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</si>
  <si>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</si>
  <si>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</si>
  <si>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</si>
  <si>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</si>
  <si>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</si>
  <si>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</si>
  <si>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</si>
  <si>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</si>
  <si>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</si>
  <si>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</si>
  <si>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</si>
  <si>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</si>
  <si>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</si>
  <si>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</si>
  <si>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</si>
  <si>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</si>
  <si>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</si>
  <si>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</si>
  <si>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</si>
  <si>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</si>
  <si>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</si>
  <si>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</si>
  <si>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</si>
  <si>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</si>
  <si>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</si>
  <si>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</si>
  <si>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</si>
  <si>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</si>
  <si>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</si>
  <si>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</si>
  <si>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</si>
  <si>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</si>
  <si>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</si>
  <si>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</si>
  <si>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</si>
  <si>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</si>
  <si>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</si>
  <si>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</si>
  <si>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</si>
  <si>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</si>
  <si>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</si>
  <si>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</si>
  <si>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</si>
  <si>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</si>
  <si>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</si>
  <si>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</si>
  <si>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</si>
  <si>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</si>
  <si>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</si>
  <si>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</si>
  <si>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</si>
  <si>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</si>
  <si>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</si>
  <si>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</si>
  <si>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</si>
  <si>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</si>
  <si>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</si>
  <si>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</si>
  <si>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</si>
  <si>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</si>
  <si>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</si>
  <si>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</si>
  <si>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</si>
  <si>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</si>
  <si>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</si>
  <si>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</si>
  <si>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</si>
  <si>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</si>
  <si>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</si>
  <si>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</si>
  <si>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</si>
  <si>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</si>
  <si>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</si>
  <si>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</si>
  <si>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</si>
  <si>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</si>
  <si>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</si>
  <si>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</si>
  <si>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</si>
  <si>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</si>
  <si>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</si>
  <si>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</si>
  <si>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</si>
  <si>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</si>
  <si>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</si>
  <si>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</si>
  <si>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</si>
  <si>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</si>
  <si>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</si>
  <si>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</si>
  <si>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</si>
  <si>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</si>
  <si>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</si>
  <si>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</si>
  <si>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</si>
  <si>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</si>
  <si>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</si>
  <si>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</si>
  <si>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</si>
  <si>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</si>
  <si>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</si>
  <si>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</si>
  <si>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</si>
  <si>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</si>
  <si>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</si>
  <si>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</si>
  <si>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</si>
  <si>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</si>
  <si>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</si>
  <si>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</si>
  <si>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</si>
  <si>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</si>
  <si>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</si>
  <si>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</si>
  <si>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</si>
  <si>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</si>
  <si>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</si>
  <si>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</si>
  <si>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</si>
  <si>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</si>
  <si>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</si>
  <si>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</si>
  <si>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</si>
  <si>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</si>
  <si>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</si>
  <si>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</si>
  <si>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</si>
  <si>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</si>
  <si>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</si>
  <si>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</si>
  <si>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</si>
  <si>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</si>
  <si>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</si>
  <si>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</si>
  <si>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</si>
  <si>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</si>
  <si>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</si>
  <si>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</si>
  <si>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</si>
  <si>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</si>
  <si>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</si>
  <si>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</si>
  <si>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</si>
  <si>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</si>
  <si>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</si>
  <si>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</si>
  <si>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</si>
  <si>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</si>
  <si>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</si>
  <si>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</si>
  <si>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</si>
  <si>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</si>
  <si>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</si>
  <si>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</si>
  <si>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</si>
  <si>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</si>
  <si>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</si>
  <si>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</si>
  <si>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</si>
  <si>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</si>
  <si>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</si>
  <si>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</si>
  <si>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</si>
  <si>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</si>
  <si>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</si>
  <si>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</si>
  <si>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</si>
  <si>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</si>
  <si>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</si>
  <si>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</si>
  <si>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</si>
  <si>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</si>
  <si>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</si>
  <si>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</si>
  <si>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</si>
  <si>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</si>
  <si>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</si>
  <si>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</si>
  <si>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</si>
  <si>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</si>
  <si>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</si>
  <si>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</si>
  <si>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</si>
  <si>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</si>
  <si>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</si>
  <si>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</si>
  <si>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</si>
  <si>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</si>
  <si>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</si>
  <si>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</si>
  <si>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</si>
  <si>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</si>
  <si>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</si>
  <si>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</si>
  <si>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</si>
  <si>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</si>
  <si>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</si>
  <si>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</si>
  <si>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</si>
  <si>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</si>
  <si>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</si>
  <si>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</si>
  <si>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</si>
  <si>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</si>
  <si>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</si>
  <si>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</si>
  <si>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</si>
  <si>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</si>
  <si>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</si>
  <si>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</si>
  <si>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</si>
  <si>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</si>
  <si>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</si>
  <si>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</si>
  <si>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</si>
  <si>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</si>
  <si>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</si>
  <si>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</si>
  <si>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</si>
  <si>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</si>
  <si>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</si>
  <si>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</si>
  <si>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</si>
  <si>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</si>
  <si>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</si>
  <si>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</si>
  <si>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</si>
  <si>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</si>
  <si>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</si>
  <si>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</si>
  <si>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</si>
  <si>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</si>
  <si>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</si>
  <si>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</si>
  <si>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</si>
  <si>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</si>
  <si>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</si>
  <si>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</si>
  <si>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</si>
  <si>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</si>
  <si>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</si>
  <si>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</si>
  <si>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</si>
  <si>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</si>
  <si>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</si>
  <si>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</si>
  <si>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</si>
  <si>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</si>
  <si>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</si>
  <si>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</si>
  <si>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</si>
  <si>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</si>
  <si>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</si>
  <si>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</si>
  <si>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</si>
  <si>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</si>
  <si>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</si>
  <si>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</si>
  <si>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</si>
  <si>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</si>
  <si>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</si>
  <si>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</si>
  <si>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</si>
  <si>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</si>
  <si>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</si>
  <si>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</si>
  <si>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</si>
  <si>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</si>
  <si>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</si>
  <si>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</si>
  <si>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</si>
  <si>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</si>
  <si>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</si>
  <si>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</si>
  <si>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</si>
  <si>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</si>
  <si>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</si>
  <si>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</si>
  <si>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</si>
  <si>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</si>
  <si>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</si>
  <si>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</si>
  <si>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</si>
  <si>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</si>
  <si>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</si>
  <si>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</si>
  <si>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</si>
  <si>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</si>
  <si>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</si>
  <si>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</si>
  <si>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</si>
  <si>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</si>
  <si>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</si>
  <si>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</si>
  <si>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</si>
  <si>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</si>
  <si>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</si>
  <si>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</si>
  <si>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</si>
  <si>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</si>
  <si>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</si>
  <si>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</si>
  <si>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</si>
  <si>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</si>
  <si>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</si>
  <si>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</si>
  <si>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</si>
  <si>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</si>
  <si>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</si>
  <si>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</si>
  <si>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</si>
  <si>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</si>
  <si>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</si>
  <si>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</si>
  <si>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</si>
  <si>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</si>
  <si>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</si>
  <si>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</si>
  <si>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</si>
  <si>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</si>
  <si>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</si>
  <si>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</si>
  <si>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</si>
  <si>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</si>
  <si>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</si>
  <si>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</si>
  <si>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</si>
  <si>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</si>
  <si>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</si>
  <si>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</si>
  <si>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</si>
  <si>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</si>
  <si>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</si>
  <si>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</si>
  <si>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</si>
  <si>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</si>
  <si>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</si>
  <si>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</si>
  <si>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</si>
  <si>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</si>
  <si>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</si>
  <si>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</si>
  <si>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</si>
  <si>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</si>
  <si>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</si>
  <si>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</si>
  <si>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</si>
  <si>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</si>
  <si>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</si>
  <si>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</si>
  <si>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</si>
  <si>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</si>
  <si>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</si>
  <si>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</si>
  <si>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</si>
  <si>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</si>
  <si>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</si>
  <si>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</si>
  <si>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</si>
  <si>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</si>
  <si>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</si>
  <si>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</si>
  <si>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</si>
  <si>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</si>
  <si>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</si>
  <si>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</si>
  <si>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</si>
  <si>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</si>
  <si>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</si>
  <si>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</si>
  <si>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</si>
  <si>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</si>
  <si>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</si>
  <si>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</si>
  <si>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</si>
  <si>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</si>
  <si>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</si>
  <si>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</si>
  <si>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</si>
  <si>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</si>
  <si>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</si>
  <si>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</si>
  <si>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</si>
  <si>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</si>
  <si>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</si>
  <si>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</si>
  <si>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</si>
  <si>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</si>
  <si>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</si>
  <si>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</si>
  <si>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</si>
  <si>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</si>
  <si>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</si>
  <si>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</si>
  <si>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</si>
  <si>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</si>
  <si>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</si>
  <si>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</si>
  <si>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</si>
  <si>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</si>
  <si>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</si>
  <si>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</si>
  <si>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</si>
  <si>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</si>
  <si>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</si>
  <si>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</si>
  <si>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</si>
  <si>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</si>
  <si>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</si>
  <si>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</si>
  <si>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</si>
  <si>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</si>
  <si>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</si>
  <si>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</si>
  <si>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</si>
  <si>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</si>
  <si>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</si>
  <si>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</si>
  <si>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</si>
  <si>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</si>
  <si>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</si>
  <si>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</si>
  <si>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</si>
  <si>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</si>
  <si>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</si>
  <si>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</si>
  <si>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</si>
  <si>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</si>
  <si>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</si>
  <si>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</si>
  <si>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</si>
  <si>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</si>
  <si>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</si>
  <si>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</si>
  <si>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</si>
  <si>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</si>
  <si>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</si>
  <si>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</si>
  <si>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</si>
  <si>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</si>
  <si>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</si>
  <si>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</si>
  <si>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</si>
  <si>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</si>
  <si>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</si>
  <si>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</si>
  <si>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</si>
  <si>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</si>
  <si>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</si>
  <si>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</si>
  <si>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</si>
  <si>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</si>
  <si>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</si>
  <si>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</si>
  <si>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</si>
  <si>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</si>
  <si>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</si>
  <si>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</si>
  <si>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</si>
  <si>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</si>
  <si>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</si>
  <si>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</si>
  <si>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</si>
  <si>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</si>
  <si>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</si>
  <si>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</si>
  <si>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</si>
  <si>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</si>
  <si>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</si>
  <si>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</si>
  <si>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</si>
  <si>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</si>
  <si>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</si>
  <si>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</si>
  <si>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</si>
  <si>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</si>
  <si>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</si>
  <si>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</si>
  <si>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</si>
  <si>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</si>
  <si>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</si>
  <si>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</si>
  <si>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</si>
  <si>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</si>
  <si>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</si>
  <si>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</si>
  <si>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</si>
  <si>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</si>
  <si>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</si>
  <si>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</si>
  <si>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</si>
  <si>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</si>
  <si>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</si>
  <si>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</si>
  <si>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</si>
  <si>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</si>
  <si>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</si>
  <si>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</si>
  <si>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</si>
  <si>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</si>
  <si>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</si>
  <si>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</si>
  <si>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</si>
  <si>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</si>
  <si>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</si>
  <si>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</si>
  <si>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</si>
  <si>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</si>
  <si>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</si>
  <si>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</si>
  <si>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</si>
  <si>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</si>
  <si>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</si>
  <si>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</si>
  <si>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</si>
  <si>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</si>
  <si>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</si>
  <si>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</si>
  <si>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</si>
  <si>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</si>
  <si>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</si>
  <si>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</si>
  <si>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</si>
  <si>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</si>
  <si>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</si>
  <si>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</si>
  <si>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</si>
  <si>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</si>
  <si>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</si>
  <si>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</si>
  <si>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</si>
  <si>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</si>
  <si>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</si>
  <si>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</si>
  <si>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</si>
  <si>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</si>
  <si>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</si>
  <si>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</si>
  <si>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</si>
  <si>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</si>
  <si>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</si>
  <si>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</si>
  <si>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</si>
  <si>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</si>
  <si>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</si>
  <si>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</si>
  <si>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</si>
  <si>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</si>
  <si>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</si>
  <si>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</si>
  <si>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</si>
  <si>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</si>
  <si>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</si>
  <si>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</si>
  <si>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</si>
  <si>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</si>
  <si>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</si>
  <si>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</si>
  <si>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</si>
  <si>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</si>
  <si>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</si>
  <si>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</si>
  <si>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</si>
  <si>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</si>
  <si>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</si>
  <si>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</si>
  <si>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</si>
  <si>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</si>
  <si>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</si>
  <si>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</si>
  <si>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</si>
  <si>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</si>
  <si>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</si>
  <si>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</si>
  <si>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</si>
  <si>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</si>
  <si>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</si>
  <si>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</si>
  <si>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</si>
  <si>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</si>
  <si>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</si>
  <si>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</si>
  <si>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</si>
  <si>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</si>
  <si>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</si>
  <si>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</si>
  <si>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</si>
  <si>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</si>
  <si>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</si>
  <si>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</si>
  <si>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</si>
  <si>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</si>
  <si>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</si>
  <si>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</si>
  <si>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</si>
  <si>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</si>
  <si>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</si>
  <si>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</si>
  <si>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</si>
  <si>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</si>
  <si>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</si>
  <si>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</si>
  <si>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</si>
  <si>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</si>
  <si>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</si>
  <si>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</si>
  <si>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</si>
  <si>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</si>
  <si>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</si>
  <si>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</si>
  <si>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</si>
  <si>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</si>
  <si>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</si>
  <si>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</si>
  <si>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</si>
  <si>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</si>
  <si>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</si>
  <si>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</si>
  <si>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</si>
  <si>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</si>
  <si>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</si>
  <si>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</si>
  <si>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</si>
  <si>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</si>
  <si>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</si>
  <si>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</si>
  <si>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</si>
  <si>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</si>
  <si>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</si>
  <si>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</si>
  <si>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</si>
  <si>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</si>
  <si>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</si>
  <si>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</si>
  <si>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</si>
  <si>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</si>
  <si>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</si>
  <si>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</si>
  <si>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</si>
  <si>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</si>
  <si>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</si>
  <si>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</si>
  <si>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</si>
  <si>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</si>
  <si>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</si>
  <si>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</si>
  <si>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</si>
  <si>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</si>
  <si>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</si>
  <si>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</si>
  <si>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</si>
  <si>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</si>
  <si>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</si>
  <si>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</si>
  <si>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</si>
  <si>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</si>
  <si>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</si>
  <si>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</si>
  <si>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</si>
  <si>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</si>
  <si>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</si>
  <si>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</si>
  <si>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</si>
  <si>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</si>
  <si>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</si>
  <si>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</si>
  <si>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</si>
  <si>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</si>
  <si>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</si>
  <si>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</si>
  <si>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</si>
  <si>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</si>
  <si>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</si>
  <si>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</si>
  <si>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</si>
  <si>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</si>
  <si>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</si>
  <si>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</si>
  <si>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</si>
  <si>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</si>
  <si>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</si>
  <si>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</si>
  <si>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</si>
  <si>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</si>
  <si>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</si>
  <si>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</si>
  <si>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</si>
  <si>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</si>
  <si>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</si>
  <si>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</si>
  <si>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</si>
  <si>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</si>
  <si>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</si>
  <si>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</si>
  <si>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</si>
  <si>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</si>
  <si>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</si>
  <si>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</si>
  <si>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</si>
  <si>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</si>
  <si>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</si>
  <si>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</si>
  <si>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</si>
  <si>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</si>
  <si>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</si>
  <si>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</si>
  <si>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</si>
  <si>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</si>
  <si>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</si>
  <si>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</si>
  <si>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</si>
  <si>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</si>
  <si>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</si>
  <si>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</si>
  <si>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</si>
  <si>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</si>
  <si>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</si>
  <si>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</si>
  <si>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</si>
  <si>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</si>
  <si>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</si>
  <si>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</si>
  <si>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</si>
  <si>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</si>
  <si>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</si>
  <si>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</si>
  <si>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</si>
  <si>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</si>
  <si>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</si>
  <si>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</si>
  <si>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</si>
  <si>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</si>
  <si>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</si>
  <si>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</si>
  <si>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</si>
  <si>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</si>
  <si>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</si>
  <si>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</si>
  <si>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</si>
  <si>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</si>
  <si>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</si>
  <si>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</si>
  <si>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</si>
  <si>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</si>
  <si>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</si>
  <si>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</si>
  <si>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</si>
  <si>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</si>
  <si>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</si>
  <si>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</si>
  <si>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</si>
  <si>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</si>
  <si>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</si>
  <si>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</si>
  <si>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</si>
  <si>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</si>
  <si>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</si>
  <si>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</si>
  <si>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</si>
  <si>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</si>
  <si>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</si>
  <si>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</si>
  <si>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</si>
  <si>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</si>
  <si>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</si>
  <si>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</si>
  <si>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</si>
  <si>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</si>
  <si>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</si>
  <si>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</si>
  <si>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</si>
  <si>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</si>
  <si>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</si>
  <si>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</si>
  <si>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</si>
  <si>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</si>
  <si>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</si>
  <si>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</si>
  <si>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</si>
  <si>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</si>
  <si>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</si>
  <si>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</si>
  <si>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</si>
  <si>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</si>
  <si>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</si>
  <si>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</si>
  <si>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</si>
  <si>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</si>
  <si>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</si>
  <si>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</si>
  <si>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</si>
  <si>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</si>
  <si>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</si>
  <si>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</si>
  <si>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</si>
  <si>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</si>
  <si>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</si>
  <si>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</si>
  <si>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</si>
  <si>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</si>
  <si>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</si>
  <si>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</si>
  <si>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</si>
  <si>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</si>
  <si>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</si>
  <si>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</si>
  <si>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</si>
  <si>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</si>
  <si>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</si>
  <si>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</si>
  <si>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</si>
  <si>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</si>
  <si>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</si>
  <si>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</si>
  <si>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</si>
  <si>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</si>
  <si>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</si>
  <si>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</si>
  <si>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</si>
  <si>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</si>
  <si>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</si>
  <si>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</si>
  <si>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</si>
  <si>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</si>
  <si>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</si>
  <si>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</si>
  <si>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</si>
  <si>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</si>
  <si>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</si>
  <si>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</si>
  <si>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</si>
  <si>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</si>
  <si>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</si>
  <si>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</si>
  <si>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</si>
  <si>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</si>
  <si>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</si>
  <si>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</si>
  <si>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</si>
  <si>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</si>
  <si>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</si>
  <si>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</si>
  <si>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</si>
  <si>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</si>
  <si>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</si>
  <si>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</si>
  <si>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</si>
  <si>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</si>
  <si>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</si>
  <si>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</si>
  <si>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</si>
  <si>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</si>
  <si>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</si>
  <si>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</si>
  <si>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</si>
  <si>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</si>
  <si>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</si>
  <si>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</si>
  <si>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</si>
  <si>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</si>
  <si>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</si>
  <si>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</si>
  <si>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</si>
  <si>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</si>
  <si>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</si>
  <si>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</si>
  <si>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</si>
  <si>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</si>
  <si>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</si>
  <si>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</si>
  <si>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</si>
  <si>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</si>
  <si>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</si>
  <si>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</si>
  <si>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</si>
  <si>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</si>
  <si>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</si>
  <si>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</si>
  <si>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</si>
  <si>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</si>
  <si>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</si>
  <si>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</si>
  <si>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</si>
  <si>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</si>
  <si>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</si>
  <si>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</si>
  <si>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</si>
  <si>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</si>
  <si>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</si>
  <si>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</si>
  <si>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</si>
  <si>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</si>
  <si>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</si>
  <si>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</si>
  <si>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</si>
  <si>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</si>
  <si>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</si>
  <si>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</si>
  <si>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</si>
  <si>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</si>
  <si>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</si>
  <si>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</si>
  <si>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</si>
  <si>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</si>
  <si>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</si>
  <si>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</si>
  <si>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</si>
  <si>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</si>
  <si>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</si>
  <si>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</si>
  <si>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</si>
  <si>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</si>
  <si>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</si>
  <si>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</si>
  <si>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</si>
  <si>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</si>
  <si>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</si>
  <si>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</si>
  <si>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</si>
  <si>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</si>
  <si>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</si>
  <si>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</si>
  <si>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</si>
  <si>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</si>
  <si>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</si>
  <si>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</si>
  <si>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</si>
  <si>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</si>
  <si>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</si>
  <si>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</si>
  <si>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</si>
  <si>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</si>
  <si>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</si>
  <si>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</si>
  <si>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</si>
  <si>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</si>
  <si>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</si>
  <si>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</si>
  <si>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</si>
  <si>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</si>
  <si>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</si>
  <si>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</si>
  <si>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</si>
  <si>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</si>
  <si>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</si>
  <si>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</si>
  <si>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</si>
  <si>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</si>
  <si>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</si>
  <si>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</si>
  <si>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</si>
  <si>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</si>
  <si>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</si>
  <si>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</si>
  <si>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</si>
  <si>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</si>
  <si>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</si>
  <si>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</si>
  <si>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</si>
  <si>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</si>
  <si>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</si>
  <si>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</si>
  <si>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</si>
  <si>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</si>
  <si>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</si>
  <si>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</si>
  <si>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</si>
  <si>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</si>
  <si>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</si>
  <si>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</si>
  <si>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</si>
  <si>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</si>
  <si>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</si>
  <si>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</si>
  <si>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</si>
  <si>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</si>
  <si>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</si>
  <si>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</si>
  <si>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</si>
  <si>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</si>
  <si>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</si>
  <si>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</si>
  <si>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</si>
  <si>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</si>
  <si>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</si>
  <si>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</si>
  <si>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</si>
  <si>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</si>
  <si>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</si>
  <si>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</si>
  <si>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</si>
  <si>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</si>
  <si>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</si>
  <si>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</si>
  <si>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</si>
  <si>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</si>
  <si>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</si>
  <si>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</si>
  <si>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</si>
  <si>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</si>
  <si>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</si>
  <si>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</si>
  <si>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</si>
  <si>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</si>
  <si>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</si>
  <si>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</si>
  <si>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</si>
  <si>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</si>
  <si>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</si>
  <si>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</si>
  <si>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</si>
  <si>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</si>
  <si>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</si>
  <si>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</si>
  <si>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</si>
  <si>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</si>
  <si>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</si>
  <si>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</si>
  <si>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</si>
  <si>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</si>
  <si>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</si>
  <si>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</si>
  <si>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</si>
  <si>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</si>
  <si>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</si>
  <si>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</si>
  <si>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</si>
  <si>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</si>
  <si>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</si>
  <si>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</si>
  <si>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</si>
  <si>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</si>
  <si>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</si>
  <si>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</si>
  <si>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</si>
  <si>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</si>
  <si>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</si>
  <si>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</si>
  <si>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</si>
  <si>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</si>
  <si>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</si>
  <si>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</si>
  <si>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</si>
  <si>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</si>
  <si>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</si>
  <si>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</si>
  <si>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</si>
  <si>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</si>
  <si>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</si>
  <si>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</si>
  <si>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</si>
  <si>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</si>
  <si>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</si>
  <si>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</si>
  <si>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</si>
  <si>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</si>
  <si>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</si>
  <si>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</si>
  <si>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</si>
  <si>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</si>
  <si>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</si>
  <si>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</si>
  <si>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</si>
  <si>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</si>
  <si>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</si>
  <si>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</si>
  <si>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</si>
  <si>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</si>
  <si>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</si>
  <si>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</si>
  <si>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</si>
  <si>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</si>
  <si>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</si>
  <si>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</si>
  <si>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</si>
  <si>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</si>
  <si>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</si>
  <si>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</si>
  <si>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</si>
  <si>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</si>
  <si>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</si>
  <si>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</si>
  <si>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</si>
  <si>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</si>
  <si>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</si>
  <si>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</si>
  <si>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</si>
  <si>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</si>
  <si>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</si>
  <si>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</si>
  <si>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</si>
  <si>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</si>
  <si>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</si>
  <si>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</si>
  <si>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</si>
  <si>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</si>
  <si>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</si>
  <si>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</si>
  <si>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</si>
  <si>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</si>
  <si>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</si>
  <si>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</si>
  <si>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</si>
  <si>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</si>
  <si>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</si>
  <si>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</si>
  <si>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</si>
  <si>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</si>
  <si>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</si>
  <si>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</si>
  <si>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</si>
  <si>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</si>
  <si>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</si>
  <si>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</si>
  <si>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</si>
  <si>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</si>
  <si>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</si>
  <si>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</si>
  <si>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</si>
  <si>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</si>
  <si>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</si>
  <si>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</si>
  <si>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</si>
  <si>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</si>
  <si>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</si>
  <si>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</si>
  <si>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</si>
  <si>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</si>
  <si>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</si>
  <si>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</si>
  <si>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</si>
  <si>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</si>
  <si>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</si>
  <si>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</si>
  <si>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</si>
  <si>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</si>
  <si>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</si>
  <si>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</si>
  <si>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</si>
  <si>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</si>
  <si>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</si>
  <si>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</si>
  <si>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</si>
  <si>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</si>
  <si>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</si>
  <si>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</si>
  <si>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</si>
  <si>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</si>
  <si>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</si>
  <si>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</si>
  <si>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</si>
  <si>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</si>
  <si>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</si>
  <si>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</si>
  <si>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</si>
  <si>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</si>
  <si>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</si>
  <si>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</si>
  <si>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</si>
  <si>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</si>
  <si>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</si>
  <si>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</si>
  <si>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</si>
  <si>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</si>
  <si>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</si>
  <si>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</si>
  <si>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</si>
  <si>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</si>
  <si>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</si>
  <si>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</si>
  <si>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</si>
  <si>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</si>
  <si>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</si>
  <si>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</si>
  <si>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</si>
  <si>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</si>
  <si>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</si>
  <si>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</si>
  <si>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</si>
  <si>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</si>
  <si>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</si>
  <si>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</si>
  <si>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</si>
  <si>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</si>
  <si>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</si>
  <si>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</si>
  <si>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</si>
  <si>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</si>
  <si>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</si>
  <si>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</si>
  <si>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</si>
  <si>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</si>
  <si>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</si>
  <si>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</si>
  <si>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</si>
  <si>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</si>
  <si>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</si>
  <si>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</si>
  <si>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</si>
  <si>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</si>
  <si>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</si>
  <si>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</si>
  <si>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</si>
  <si>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</si>
  <si>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</si>
  <si>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</si>
  <si>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</si>
  <si>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</si>
  <si>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</si>
  <si>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</si>
  <si>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</si>
  <si>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</si>
  <si>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</si>
  <si>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</si>
  <si>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</si>
  <si>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</si>
  <si>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</si>
  <si>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</si>
  <si>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</si>
  <si>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</si>
  <si>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</si>
  <si>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</si>
  <si>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</si>
  <si>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</si>
  <si>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</si>
  <si>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</si>
  <si>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</si>
  <si>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</si>
  <si>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</si>
  <si>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</si>
  <si>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</si>
  <si>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</si>
  <si>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</si>
  <si>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</si>
  <si>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</si>
  <si>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</si>
  <si>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</si>
  <si>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</si>
  <si>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</si>
  <si>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</si>
  <si>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</si>
  <si>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</si>
  <si>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</si>
  <si>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</si>
  <si>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</si>
  <si>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</si>
  <si>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</si>
  <si>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</si>
  <si>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</si>
  <si>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</si>
  <si>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</si>
  <si>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</si>
  <si>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</si>
  <si>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</si>
  <si>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</si>
  <si>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</si>
  <si>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</si>
  <si>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</si>
  <si>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</si>
  <si>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</si>
  <si>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</si>
  <si>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</si>
  <si>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</si>
  <si>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</si>
  <si>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</si>
  <si>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</si>
  <si>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</si>
  <si>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</si>
  <si>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</si>
  <si>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</si>
  <si>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</si>
  <si>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</si>
  <si>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</si>
  <si>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</si>
  <si>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</si>
  <si>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</si>
  <si>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</si>
  <si>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</si>
  <si>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</si>
  <si>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</si>
  <si>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</si>
  <si>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</si>
  <si>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</si>
  <si>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</si>
  <si>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</si>
  <si>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</si>
  <si>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</si>
  <si>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</si>
  <si>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</si>
  <si>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</si>
  <si>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</si>
  <si>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</si>
  <si>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</si>
  <si>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</si>
  <si>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</si>
  <si>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</si>
  <si>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</si>
  <si>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</si>
  <si>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</si>
  <si>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</si>
  <si>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</si>
  <si>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</si>
  <si>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</si>
  <si>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</si>
  <si>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</si>
  <si>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</si>
  <si>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</si>
  <si>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</si>
  <si>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</si>
  <si>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</si>
  <si>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</si>
  <si>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</si>
  <si>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</si>
  <si>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</si>
  <si>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</si>
  <si>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</si>
  <si>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</si>
  <si>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</si>
  <si>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</si>
  <si>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</si>
  <si>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</si>
  <si>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</si>
  <si>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</si>
  <si>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</si>
  <si>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</si>
  <si>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</si>
  <si>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</si>
  <si>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</si>
  <si>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</si>
  <si>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</si>
  <si>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</si>
  <si>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</si>
  <si>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</si>
  <si>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</si>
  <si>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</si>
  <si>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</si>
  <si>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</si>
  <si>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</si>
  <si>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</si>
  <si>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</si>
  <si>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</si>
  <si>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</si>
  <si>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</si>
  <si>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</si>
  <si>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</si>
  <si>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</si>
  <si>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</si>
  <si>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</si>
  <si>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</si>
  <si>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</si>
  <si>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</si>
  <si>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</si>
  <si>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</si>
  <si>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</si>
  <si>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</si>
  <si>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</si>
  <si>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</si>
  <si>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</si>
  <si>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</si>
  <si>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</si>
  <si>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</si>
  <si>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</si>
  <si>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</si>
  <si>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</si>
  <si>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</si>
  <si>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</si>
  <si>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</si>
  <si>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</si>
  <si>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</si>
  <si>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</si>
  <si>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</si>
  <si>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</si>
  <si>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</si>
  <si>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</si>
  <si>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</si>
  <si>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</si>
  <si>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</si>
  <si>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</si>
  <si>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</si>
  <si>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</si>
  <si>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</si>
  <si>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</si>
  <si>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</si>
  <si>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</si>
  <si>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</si>
  <si>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</si>
  <si>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</si>
  <si>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</si>
  <si>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</si>
  <si>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</si>
  <si>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</si>
  <si>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</si>
  <si>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</si>
  <si>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</si>
  <si>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</si>
  <si>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</si>
  <si>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</si>
  <si>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</si>
  <si>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</si>
  <si>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</si>
  <si>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</si>
  <si>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</si>
  <si>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</si>
  <si>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</si>
  <si>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</si>
  <si>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</si>
  <si>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</si>
  <si>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</si>
  <si>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</si>
  <si>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</si>
  <si>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</si>
  <si>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</si>
  <si>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</si>
  <si>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</si>
  <si>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</si>
  <si>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</si>
  <si>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</si>
  <si>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</si>
  <si>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</si>
  <si>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</si>
  <si>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</si>
  <si>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</si>
  <si>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</si>
  <si>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</si>
  <si>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</si>
  <si>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</si>
  <si>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</si>
  <si>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</si>
  <si>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</si>
  <si>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</si>
  <si>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</si>
  <si>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</si>
  <si>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</si>
  <si>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</si>
  <si>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</si>
  <si>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</si>
  <si>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</si>
  <si>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</si>
  <si>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</si>
  <si>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</si>
  <si>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</si>
  <si>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</si>
  <si>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</si>
  <si>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</si>
  <si>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</si>
  <si>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</si>
  <si>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</si>
  <si>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</si>
  <si>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</si>
  <si>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</si>
  <si>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</si>
  <si>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</si>
  <si>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</si>
  <si>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</si>
  <si>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</si>
  <si>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</si>
  <si>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</si>
  <si>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</si>
  <si>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</si>
  <si>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</si>
  <si>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</si>
  <si>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</si>
  <si>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</si>
  <si>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</si>
  <si>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</si>
  <si>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</si>
  <si>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</si>
  <si>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</si>
  <si>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</si>
  <si>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</si>
  <si>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</si>
  <si>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</si>
  <si>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</si>
  <si>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</si>
  <si>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</si>
  <si>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</si>
  <si>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</si>
  <si>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</si>
  <si>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</si>
  <si>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</si>
  <si>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</si>
  <si>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</si>
  <si>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</si>
  <si>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</si>
  <si>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</si>
  <si>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</si>
  <si>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</si>
  <si>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</si>
  <si>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</si>
  <si>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</si>
  <si>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</si>
  <si>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</si>
  <si>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</si>
  <si>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</si>
  <si>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</si>
  <si>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</si>
  <si>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</si>
  <si>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</si>
  <si>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</si>
  <si>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</si>
  <si>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</si>
  <si>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</si>
  <si>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</si>
  <si>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</si>
  <si>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</si>
  <si>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</si>
  <si>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</si>
  <si>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</si>
  <si>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</si>
  <si>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</si>
  <si>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</si>
  <si>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</si>
  <si>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</si>
  <si>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</si>
  <si>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</si>
  <si>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</si>
  <si>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</si>
  <si>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</si>
  <si>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</si>
  <si>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</si>
  <si>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</si>
  <si>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</si>
  <si>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</si>
  <si>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</si>
  <si>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</si>
  <si>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</si>
  <si>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</si>
  <si>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</si>
  <si>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</si>
  <si>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</si>
  <si>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</si>
  <si>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</si>
  <si>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</si>
  <si>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</si>
  <si>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</si>
  <si>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</si>
  <si>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</si>
  <si>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</si>
  <si>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</si>
  <si>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</si>
  <si>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</si>
  <si>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</si>
  <si>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</si>
  <si>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</si>
  <si>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</si>
  <si>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</si>
  <si>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</si>
  <si>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</si>
  <si>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</si>
  <si>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</si>
  <si>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</si>
  <si>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</si>
  <si>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</si>
  <si>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</si>
  <si>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</si>
  <si>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</si>
  <si>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</si>
  <si>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</si>
  <si>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</si>
  <si>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</si>
  <si>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</si>
  <si>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</si>
  <si>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</si>
  <si>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</si>
  <si>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</si>
  <si>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</si>
  <si>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</si>
  <si>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</si>
  <si>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</si>
  <si>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</si>
  <si>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</si>
  <si>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</si>
  <si>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</si>
  <si>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</si>
  <si>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</si>
  <si>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</si>
  <si>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</si>
  <si>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</si>
  <si>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</si>
  <si>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</si>
  <si>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</si>
  <si>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</si>
  <si>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</si>
  <si>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</si>
  <si>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</si>
  <si>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</si>
  <si>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</si>
  <si>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</si>
  <si>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</si>
  <si>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</si>
  <si>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</si>
  <si>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</si>
  <si>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</si>
  <si>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</si>
  <si>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</si>
  <si>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</si>
  <si>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</si>
  <si>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</si>
  <si>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</si>
  <si>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</si>
  <si>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</si>
  <si>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</si>
  <si>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</si>
  <si>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</si>
  <si>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</si>
  <si>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</si>
  <si>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</si>
  <si>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</si>
  <si>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</si>
  <si>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</si>
  <si>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</si>
  <si>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</si>
  <si>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</si>
  <si>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</si>
  <si>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</si>
  <si>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</si>
  <si>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</si>
  <si>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</si>
  <si>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</si>
  <si>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</si>
  <si>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</si>
  <si>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</si>
  <si>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</si>
  <si>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</si>
  <si>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</si>
  <si>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</si>
  <si>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</si>
  <si>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</si>
  <si>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</si>
  <si>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</si>
  <si>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</si>
  <si>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</si>
  <si>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</si>
  <si>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</si>
  <si>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</si>
  <si>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</si>
  <si>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</si>
  <si>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</si>
  <si>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</si>
  <si>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</si>
  <si>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</si>
  <si>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</si>
  <si>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</si>
  <si>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</si>
  <si>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</si>
  <si>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</si>
  <si>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</si>
  <si>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</si>
  <si>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</si>
  <si>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</si>
  <si>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</si>
  <si>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</si>
  <si>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</si>
  <si>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</si>
  <si>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</si>
  <si>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</si>
  <si>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</si>
  <si>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</si>
  <si>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</si>
  <si>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</si>
  <si>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</si>
  <si>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</si>
  <si>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</si>
  <si>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</si>
  <si>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</si>
  <si>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</si>
  <si>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</si>
  <si>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</si>
  <si>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</si>
  <si>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</si>
  <si>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</si>
  <si>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</si>
  <si>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</si>
  <si>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</si>
  <si>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</si>
  <si>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</si>
  <si>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</si>
  <si>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</si>
  <si>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</si>
  <si>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</si>
  <si>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</si>
  <si>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</si>
  <si>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</si>
  <si>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</si>
  <si>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</si>
  <si>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</si>
  <si>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</si>
  <si>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</si>
  <si>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</si>
  <si>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</si>
  <si>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</si>
  <si>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</si>
  <si>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</si>
  <si>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</si>
  <si>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</si>
  <si>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</si>
  <si>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</si>
  <si>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</si>
  <si>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</si>
  <si>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</si>
  <si>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</si>
  <si>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</si>
  <si>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</si>
  <si>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</si>
  <si>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</si>
  <si>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</si>
  <si>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</si>
  <si>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</si>
  <si>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</si>
  <si>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</si>
  <si>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</si>
  <si>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</si>
  <si>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</si>
  <si>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</si>
  <si>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</si>
  <si>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</si>
  <si>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</si>
  <si>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</si>
  <si>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</si>
  <si>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</si>
  <si>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</si>
  <si>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</si>
  <si>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</si>
  <si>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</si>
  <si>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</si>
  <si>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</si>
  <si>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</si>
  <si>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</si>
  <si>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</si>
  <si>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</si>
  <si>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</si>
  <si>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</si>
  <si>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</si>
  <si>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</si>
  <si>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</si>
  <si>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</si>
  <si>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</si>
  <si>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</si>
  <si>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</si>
  <si>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</si>
  <si>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</si>
  <si>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</si>
  <si>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</si>
  <si>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</si>
  <si>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</si>
  <si>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</si>
  <si>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</si>
  <si>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</si>
  <si>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</si>
  <si>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</si>
  <si>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</si>
  <si>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</si>
  <si>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</si>
  <si>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</si>
  <si>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</si>
  <si>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</si>
  <si>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</si>
  <si>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</si>
  <si>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</si>
  <si>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</si>
  <si>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</si>
  <si>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</si>
  <si>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</si>
  <si>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</si>
  <si>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</si>
  <si>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</si>
  <si>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</si>
  <si>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</si>
  <si>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</si>
  <si>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</si>
  <si>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</si>
  <si>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</si>
  <si>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</si>
  <si>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</si>
  <si>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</si>
  <si>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</si>
  <si>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</si>
  <si>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</si>
  <si>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</si>
  <si>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</si>
  <si>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</si>
  <si>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</si>
  <si>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</si>
  <si>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</si>
  <si>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</si>
  <si>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</si>
  <si>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</si>
  <si>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</si>
  <si>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</si>
  <si>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</si>
  <si>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</si>
  <si>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</si>
  <si>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</si>
  <si>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</si>
  <si>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</si>
  <si>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</si>
  <si>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</si>
  <si>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</si>
  <si>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</si>
  <si>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</si>
  <si>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</si>
  <si>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</si>
  <si>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</si>
  <si>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</si>
  <si>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</si>
  <si>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</si>
  <si>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</si>
  <si>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</si>
  <si>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</si>
  <si>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</si>
  <si>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</si>
  <si>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</si>
  <si>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</si>
  <si>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</si>
  <si>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</si>
  <si>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</si>
  <si>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</si>
  <si>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</si>
  <si>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</si>
  <si>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</si>
  <si>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</si>
  <si>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</si>
  <si>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</si>
  <si>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</si>
  <si>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</si>
  <si>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</si>
  <si>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</si>
  <si>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</si>
  <si>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</si>
  <si>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</si>
  <si>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</si>
  <si>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</si>
  <si>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</si>
  <si>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</si>
  <si>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</si>
  <si>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</si>
  <si>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</si>
  <si>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</si>
  <si>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</si>
  <si>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</si>
  <si>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</si>
  <si>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</si>
  <si>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</si>
  <si>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</si>
  <si>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</si>
  <si>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</si>
  <si>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</si>
  <si>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</si>
  <si>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</si>
  <si>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</si>
  <si>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</si>
  <si>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</si>
  <si>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</si>
  <si>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</si>
  <si>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</si>
  <si>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</si>
  <si>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</si>
  <si>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</si>
  <si>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</si>
  <si>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</si>
  <si>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</si>
  <si>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</si>
  <si>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</si>
  <si>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</si>
  <si>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</si>
  <si>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</si>
  <si>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</si>
  <si>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</si>
  <si>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</si>
  <si>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</si>
  <si>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</si>
  <si>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</si>
  <si>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</si>
  <si>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</si>
  <si>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</si>
  <si>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</si>
  <si>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</si>
  <si>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</si>
  <si>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</si>
  <si>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</si>
  <si>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</si>
  <si>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</si>
  <si>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</si>
  <si>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</si>
  <si>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</si>
  <si>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</si>
  <si>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</si>
  <si>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</si>
  <si>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</si>
  <si>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</si>
  <si>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</si>
  <si>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</si>
  <si>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</si>
  <si>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</si>
  <si>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</si>
  <si>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</si>
  <si>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</si>
  <si>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</si>
  <si>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</si>
  <si>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</si>
  <si>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</si>
  <si>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</si>
  <si>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</si>
  <si>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</si>
  <si>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</si>
  <si>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</si>
  <si>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</si>
  <si>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</si>
  <si>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</si>
  <si>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</si>
  <si>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</si>
  <si>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</si>
  <si>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</si>
  <si>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</si>
  <si>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</si>
  <si>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</si>
  <si>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</si>
  <si>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</si>
  <si>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</si>
  <si>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</si>
  <si>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</si>
  <si>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</si>
  <si>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</si>
  <si>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</si>
  <si>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</si>
  <si>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</si>
  <si>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</si>
  <si>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</si>
  <si>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</si>
  <si>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</si>
  <si>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</si>
  <si>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</si>
  <si>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</si>
  <si>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</si>
  <si>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</si>
  <si>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</si>
  <si>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</si>
  <si>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</si>
  <si>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</si>
  <si>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</si>
  <si>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</si>
  <si>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</si>
  <si>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</si>
  <si>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</si>
  <si>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</si>
  <si>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</si>
  <si>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</si>
  <si>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</si>
  <si>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</si>
  <si>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</si>
  <si>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</si>
  <si>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</si>
  <si>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</si>
  <si>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</si>
  <si>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</si>
  <si>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</si>
  <si>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</si>
  <si>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</si>
  <si>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</si>
  <si>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</si>
  <si>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</si>
  <si>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</si>
  <si>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</si>
  <si>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</si>
  <si>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</si>
  <si>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</si>
  <si>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</si>
  <si>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</si>
  <si>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</si>
  <si>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</si>
  <si>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</si>
  <si>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</si>
  <si>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</si>
  <si>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</si>
  <si>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</si>
  <si>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</si>
  <si>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</si>
  <si>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</si>
  <si>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</si>
  <si>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</si>
  <si>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</si>
  <si>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</si>
  <si>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</si>
  <si>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</si>
  <si>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</si>
  <si>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</si>
  <si>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</si>
  <si>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</si>
  <si>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</si>
  <si>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</si>
  <si>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</si>
  <si>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</si>
  <si>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</si>
  <si>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</si>
  <si>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</si>
  <si>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</si>
  <si>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</si>
  <si>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</si>
  <si>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</si>
  <si>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</si>
  <si>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</si>
  <si>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</si>
  <si>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</si>
  <si>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</si>
  <si>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</si>
  <si>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</si>
  <si>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</si>
  <si>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</si>
  <si>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</si>
  <si>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</si>
  <si>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</si>
  <si>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</si>
  <si>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</si>
  <si>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</si>
  <si>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</si>
  <si>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</si>
  <si>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</si>
  <si>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</si>
  <si>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</si>
  <si>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</si>
  <si>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</si>
  <si>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</si>
  <si>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</si>
  <si>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</si>
  <si>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</si>
  <si>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</si>
  <si>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</si>
  <si>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</si>
  <si>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</si>
  <si>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</si>
  <si>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</si>
  <si>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</si>
  <si>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</si>
  <si>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</si>
  <si>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</si>
  <si>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</si>
  <si>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</si>
  <si>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</si>
  <si>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</si>
  <si>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</si>
  <si>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</si>
  <si>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</si>
  <si>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</si>
  <si>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</si>
  <si>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</si>
  <si>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</si>
  <si>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</si>
  <si>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</si>
  <si>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</si>
  <si>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</si>
  <si>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</si>
  <si>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</si>
  <si>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</si>
  <si>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</si>
  <si>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</si>
  <si>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</si>
  <si>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</si>
  <si>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</si>
  <si>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</si>
  <si>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</si>
  <si>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</si>
  <si>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</si>
  <si>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</si>
  <si>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</si>
  <si>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</si>
  <si>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</si>
  <si>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</si>
  <si>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</si>
  <si>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</si>
  <si>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</si>
  <si>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</si>
  <si>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</si>
  <si>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</si>
  <si>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</si>
  <si>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</si>
  <si>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</si>
  <si>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</si>
  <si>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</si>
  <si>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</si>
  <si>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</si>
  <si>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</si>
  <si>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</si>
  <si>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</si>
  <si>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</si>
  <si>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</si>
  <si>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</si>
  <si>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</si>
  <si>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</si>
  <si>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</si>
  <si>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</si>
  <si>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</si>
  <si>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</si>
  <si>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</si>
  <si>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</si>
  <si>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</si>
  <si>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</si>
  <si>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</si>
  <si>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</si>
  <si>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</si>
  <si>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</si>
  <si>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</si>
  <si>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</si>
  <si>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</si>
  <si>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</si>
  <si>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</si>
  <si>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</si>
  <si>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</si>
  <si>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</si>
  <si>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</si>
  <si>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</si>
  <si>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</si>
  <si>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</si>
  <si>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</si>
  <si>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</si>
  <si>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</si>
  <si>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</si>
  <si>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</si>
  <si>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</si>
  <si>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</si>
  <si>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</si>
  <si>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</si>
  <si>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</si>
  <si>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</si>
  <si>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</si>
  <si>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</si>
  <si>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</si>
  <si>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</si>
  <si>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</si>
  <si>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</si>
  <si>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</si>
  <si>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</si>
  <si>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</si>
  <si>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</si>
  <si>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</si>
  <si>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</si>
  <si>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</si>
  <si>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</si>
  <si>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</si>
  <si>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</si>
  <si>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</si>
  <si>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</si>
  <si>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</si>
  <si>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</si>
  <si>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</si>
  <si>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</si>
  <si>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</si>
  <si>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</si>
  <si>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</si>
  <si>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</si>
  <si>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</si>
  <si>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</si>
  <si>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</si>
  <si>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</si>
  <si>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</si>
  <si>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</si>
  <si>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</si>
  <si>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</si>
  <si>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</si>
  <si>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</si>
  <si>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</si>
  <si>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</si>
  <si>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</si>
  <si>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</si>
  <si>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</si>
  <si>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</si>
  <si>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</si>
  <si>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</si>
  <si>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</si>
  <si>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</si>
  <si>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</si>
  <si>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</si>
  <si>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</si>
  <si>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</si>
  <si>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</si>
  <si>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</si>
  <si>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</si>
  <si>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</si>
  <si>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</si>
  <si>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</si>
  <si>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</si>
  <si>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</si>
  <si>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</si>
  <si>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</si>
  <si>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</si>
  <si>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</si>
  <si>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</si>
  <si>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</si>
  <si>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</si>
  <si>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</si>
  <si>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</si>
  <si>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</si>
  <si>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</si>
  <si>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</si>
  <si>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</si>
  <si>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</si>
  <si>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</si>
  <si>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</si>
  <si>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</si>
  <si>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</si>
  <si>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</si>
  <si>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</si>
  <si>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</si>
  <si>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</si>
  <si>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</si>
  <si>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</si>
  <si>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</si>
  <si>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</si>
  <si>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</si>
  <si>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</si>
  <si>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</si>
  <si>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</si>
  <si>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</si>
  <si>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</si>
  <si>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</si>
  <si>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</si>
  <si>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</si>
  <si>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</si>
  <si>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</si>
  <si>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</si>
  <si>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</si>
  <si>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</si>
  <si>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</si>
  <si>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</si>
  <si>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</si>
  <si>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</si>
  <si>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</si>
  <si>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</si>
  <si>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</si>
  <si>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</si>
  <si>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</si>
  <si>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</si>
  <si>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</si>
  <si>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</si>
  <si>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</si>
  <si>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</si>
  <si>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</si>
  <si>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</si>
  <si>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</si>
  <si>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</si>
  <si>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</si>
  <si>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</si>
  <si>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</si>
  <si>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</si>
  <si>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</si>
  <si>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</si>
  <si>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</si>
  <si>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</si>
  <si>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</si>
  <si>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</si>
  <si>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</si>
  <si>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</si>
  <si>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</si>
  <si>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</si>
  <si>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</si>
  <si>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</si>
  <si>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</si>
  <si>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</si>
  <si>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</si>
  <si>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</si>
  <si>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</si>
  <si>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</si>
  <si>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</si>
  <si>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</si>
  <si>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</si>
  <si>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</si>
  <si>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</si>
  <si>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</si>
  <si>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</si>
  <si>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</si>
  <si>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</si>
  <si>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</si>
  <si>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</si>
  <si>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</si>
  <si>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</si>
  <si>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</si>
  <si>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</si>
  <si>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</si>
  <si>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</si>
  <si>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</si>
  <si>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</si>
  <si>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</si>
  <si>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</si>
  <si>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</si>
  <si>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</si>
  <si>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</si>
  <si>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</si>
  <si>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</si>
  <si>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</si>
  <si>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</si>
  <si>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</si>
  <si>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</si>
  <si>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</si>
  <si>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</si>
  <si>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</si>
  <si>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</si>
  <si>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</si>
  <si>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</si>
  <si>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</si>
  <si>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</si>
  <si>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</si>
  <si>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</si>
  <si>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</si>
  <si>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</si>
  <si>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</si>
  <si>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</si>
  <si>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</si>
  <si>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</si>
  <si>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</si>
  <si>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</si>
  <si>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</si>
  <si>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</si>
  <si>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</si>
  <si>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</si>
  <si>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</si>
  <si>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</si>
  <si>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</si>
  <si>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</si>
  <si>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</si>
  <si>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</si>
  <si>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</si>
  <si>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</si>
  <si>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</si>
  <si>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</si>
  <si>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</si>
  <si>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</si>
  <si>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</si>
  <si>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</si>
  <si>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</si>
  <si>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</si>
  <si>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</si>
  <si>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</si>
  <si>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</si>
  <si>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</si>
  <si>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</si>
  <si>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</si>
  <si>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</si>
  <si>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</si>
  <si>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</si>
  <si>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</si>
  <si>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</si>
  <si>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</si>
  <si>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</si>
  <si>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</si>
  <si>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</si>
  <si>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</si>
  <si>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</si>
  <si>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</si>
  <si>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</si>
  <si>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</si>
  <si>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</si>
  <si>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</si>
  <si>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</si>
  <si>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</si>
  <si>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</si>
  <si>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</si>
  <si>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</si>
  <si>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</si>
  <si>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</si>
  <si>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</si>
  <si>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</si>
  <si>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</si>
  <si>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</si>
  <si>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</si>
  <si>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</si>
  <si>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</si>
  <si>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</si>
  <si>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</si>
  <si>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</si>
  <si>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</si>
  <si>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</si>
  <si>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</si>
  <si>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</si>
  <si>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</si>
  <si>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</si>
  <si>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</si>
  <si>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</si>
  <si>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</si>
  <si>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</si>
  <si>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</si>
  <si>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</si>
  <si>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</si>
  <si>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</si>
  <si>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</si>
  <si>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</si>
  <si>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</si>
  <si>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</si>
  <si>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</si>
  <si>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</si>
  <si>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</si>
  <si>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</si>
  <si>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</si>
  <si>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</si>
  <si>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</si>
  <si>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</si>
  <si>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</si>
  <si>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</si>
  <si>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</si>
  <si>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</si>
  <si>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</si>
  <si>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</si>
  <si>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</si>
  <si>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</si>
  <si>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</si>
  <si>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</si>
  <si>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</si>
  <si>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</si>
  <si>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</si>
  <si>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</si>
  <si>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</si>
  <si>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</si>
  <si>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</si>
  <si>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</si>
  <si>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</si>
  <si>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</si>
  <si>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</si>
  <si>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</si>
  <si>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</si>
  <si>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</si>
  <si>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</si>
  <si>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</si>
  <si>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</si>
  <si>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</si>
  <si>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</si>
  <si>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</si>
  <si>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</si>
  <si>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</si>
  <si>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</si>
  <si>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</si>
  <si>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</si>
  <si>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</si>
  <si>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</si>
  <si>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</si>
  <si>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</si>
  <si>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</si>
  <si>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</si>
  <si>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</si>
  <si>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</si>
  <si>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</si>
  <si>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</si>
  <si>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</si>
  <si>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</si>
  <si>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</si>
  <si>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</si>
  <si>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</si>
  <si>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</si>
  <si>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</si>
  <si>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</si>
  <si>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</si>
  <si>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</si>
  <si>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</si>
  <si>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</si>
  <si>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</si>
  <si>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</si>
  <si>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</si>
  <si>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</si>
  <si>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</si>
  <si>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</si>
  <si>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</si>
  <si>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</si>
  <si>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</si>
  <si>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</si>
  <si>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</si>
  <si>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</si>
  <si>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</si>
  <si>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</si>
  <si>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</si>
  <si>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</si>
  <si>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</si>
  <si>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</si>
  <si>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</si>
  <si>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</si>
  <si>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</si>
  <si>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</si>
  <si>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</si>
  <si>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</si>
  <si>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</si>
  <si>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</si>
  <si>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</si>
  <si>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</si>
  <si>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</si>
  <si>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</si>
  <si>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</si>
  <si>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</si>
  <si>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</si>
  <si>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</si>
  <si>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</si>
  <si>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</si>
  <si>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</si>
  <si>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</si>
  <si>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</si>
  <si>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</si>
  <si>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</si>
  <si>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</si>
  <si>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</si>
  <si>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</si>
  <si>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</si>
  <si>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</si>
  <si>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</si>
  <si>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</si>
  <si>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</si>
  <si>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</si>
  <si>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</si>
  <si>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</si>
  <si>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</si>
  <si>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</si>
  <si>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</si>
  <si>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</si>
  <si>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</si>
  <si>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</si>
  <si>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</si>
  <si>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</si>
  <si>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</si>
  <si>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</si>
  <si>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</si>
  <si>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</si>
  <si>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</si>
  <si>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</si>
  <si>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</si>
  <si>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</si>
  <si>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</si>
  <si>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</si>
  <si>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</si>
  <si>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</si>
  <si>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</si>
  <si>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</si>
  <si>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</si>
  <si>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</si>
  <si>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</si>
  <si>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</si>
  <si>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</si>
  <si>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</si>
  <si>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</si>
  <si>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</si>
  <si>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</si>
  <si>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</si>
  <si>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</si>
  <si>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</si>
  <si>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</si>
  <si>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</si>
  <si>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</si>
  <si>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</si>
  <si>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</si>
  <si>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</si>
  <si>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</si>
  <si>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</si>
  <si>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</si>
  <si>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</si>
  <si>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</si>
  <si>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</si>
  <si>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</si>
  <si>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</si>
  <si>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</si>
  <si>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</si>
  <si>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</si>
  <si>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</si>
  <si>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</si>
  <si>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</si>
  <si>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</si>
  <si>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</si>
  <si>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</si>
  <si>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</si>
  <si>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</si>
  <si>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</si>
  <si>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</si>
  <si>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</si>
  <si>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</si>
  <si>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</si>
  <si>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</si>
  <si>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</si>
  <si>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</si>
  <si>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</si>
  <si>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</si>
  <si>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</si>
  <si>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</si>
  <si>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</si>
  <si>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</si>
  <si>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</si>
  <si>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</si>
  <si>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</si>
  <si>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</si>
  <si>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</si>
  <si>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</si>
  <si>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</si>
  <si>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</si>
  <si>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</si>
  <si>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</si>
  <si>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</si>
  <si>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</si>
  <si>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</si>
  <si>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</si>
  <si>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</si>
  <si>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</si>
  <si>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</si>
  <si>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</si>
  <si>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</si>
  <si>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</si>
  <si>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</si>
  <si>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</si>
  <si>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</si>
  <si>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</si>
  <si>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</si>
  <si>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</si>
  <si>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</si>
  <si>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</si>
  <si>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</si>
  <si>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</si>
  <si>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</si>
  <si>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</si>
  <si>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</si>
  <si>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</si>
  <si>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</si>
  <si>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</si>
  <si>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</si>
  <si>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</si>
  <si>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</si>
  <si>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</si>
  <si>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</si>
  <si>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</si>
  <si>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</si>
  <si>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</si>
  <si>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</si>
  <si>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</si>
  <si>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</si>
  <si>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</si>
  <si>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</si>
  <si>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</si>
  <si>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</si>
  <si>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</si>
  <si>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</si>
  <si>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</si>
  <si>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</si>
  <si>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</si>
  <si>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</si>
  <si>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</si>
  <si>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</si>
  <si>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</si>
  <si>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</si>
  <si>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</si>
  <si>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</si>
  <si>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</si>
  <si>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</si>
  <si>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</si>
  <si>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</si>
  <si>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</si>
  <si>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</si>
  <si>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</si>
  <si>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</si>
  <si>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</si>
  <si>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</si>
  <si>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</si>
  <si>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</si>
  <si>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</si>
  <si>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</si>
  <si>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</si>
  <si>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</si>
  <si>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</si>
  <si>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</si>
  <si>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</si>
  <si>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</si>
  <si>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</si>
  <si>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</si>
  <si>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</si>
  <si>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</si>
  <si>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</si>
  <si>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</si>
  <si>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</si>
  <si>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</si>
  <si>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</si>
  <si>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</si>
  <si>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</si>
  <si>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</si>
  <si>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</si>
  <si>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</si>
  <si>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</si>
  <si>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</si>
  <si>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</si>
  <si>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</si>
  <si>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</si>
  <si>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</si>
  <si>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</si>
  <si>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</si>
  <si>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</si>
  <si>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</si>
  <si>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</si>
  <si>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</si>
  <si>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</si>
  <si>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</si>
  <si>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</si>
  <si>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</si>
  <si>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</si>
  <si>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</si>
  <si>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</si>
  <si>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</si>
  <si>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</si>
  <si>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</si>
  <si>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</si>
  <si>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</si>
  <si>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</si>
  <si>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</si>
  <si>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</si>
  <si>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</si>
  <si>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</si>
  <si>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</si>
  <si>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</si>
  <si>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</si>
  <si>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</si>
  <si>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</si>
  <si>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</si>
  <si>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</si>
  <si>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</si>
  <si>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</si>
  <si>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</si>
  <si>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</si>
  <si>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</si>
  <si>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</si>
  <si>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</si>
  <si>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</si>
  <si>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</si>
  <si>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</si>
  <si>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</si>
  <si>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</si>
  <si>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</si>
  <si>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</si>
  <si>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</si>
  <si>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</si>
  <si>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</si>
  <si>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</si>
  <si>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</si>
  <si>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</si>
  <si>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</si>
  <si>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</si>
  <si>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</si>
  <si>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</si>
  <si>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</si>
  <si>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</si>
  <si>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</si>
  <si>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</si>
  <si>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</si>
  <si>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</si>
  <si>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</si>
  <si>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</si>
  <si>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</si>
  <si>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</si>
  <si>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</si>
  <si>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</si>
  <si>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</si>
  <si>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</si>
  <si>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</si>
  <si>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</si>
  <si>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</si>
  <si>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</si>
  <si>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</si>
  <si>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</si>
  <si>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</si>
  <si>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</si>
  <si>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</si>
  <si>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</si>
  <si>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</si>
  <si>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</si>
  <si>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</si>
  <si>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</si>
  <si>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</si>
  <si>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</si>
  <si>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</si>
  <si>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</si>
  <si>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</si>
  <si>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</si>
  <si>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</si>
  <si>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</si>
  <si>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</si>
  <si>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</si>
  <si>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</si>
  <si>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</si>
  <si>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</si>
  <si>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</si>
  <si>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</si>
  <si>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</si>
  <si>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</si>
  <si>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</si>
  <si>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</si>
  <si>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</si>
  <si>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</si>
  <si>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</si>
  <si>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</si>
  <si>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</si>
  <si>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</si>
  <si>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</si>
  <si>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</si>
  <si>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</si>
  <si>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</si>
  <si>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</si>
  <si>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</si>
  <si>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</si>
  <si>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</si>
  <si>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</si>
  <si>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</si>
  <si>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</si>
  <si>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</si>
  <si>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</si>
  <si>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</si>
  <si>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</si>
  <si>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</si>
  <si>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</si>
  <si>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</si>
  <si>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</si>
  <si>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</si>
  <si>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</si>
  <si>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</si>
  <si>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</si>
  <si>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</si>
  <si>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</si>
  <si>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</si>
  <si>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</si>
  <si>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</si>
  <si>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</si>
  <si>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</si>
  <si>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</si>
  <si>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</si>
  <si>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</si>
  <si>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</si>
  <si>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</si>
  <si>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</si>
  <si>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</si>
  <si>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</si>
  <si>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</si>
  <si>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</si>
  <si>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</si>
  <si>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</si>
  <si>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</si>
  <si>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</si>
  <si>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</si>
  <si>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</si>
  <si>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</si>
  <si>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</si>
  <si>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</si>
  <si>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</si>
  <si>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</si>
  <si>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</si>
  <si>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</si>
  <si>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</si>
  <si>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</si>
  <si>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</si>
  <si>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</si>
  <si>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</si>
  <si>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</si>
  <si>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</si>
  <si>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</si>
  <si>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</si>
  <si>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</si>
  <si>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</si>
  <si>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</si>
  <si>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</si>
  <si>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</si>
  <si>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</si>
  <si>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</si>
  <si>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</si>
  <si>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</si>
  <si>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</si>
  <si>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</si>
  <si>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</si>
  <si>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</si>
  <si>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</si>
  <si>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</si>
  <si>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</si>
  <si>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</si>
  <si>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</si>
  <si>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</si>
  <si>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</si>
  <si>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</si>
  <si>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</si>
  <si>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</si>
  <si>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</si>
  <si>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</si>
  <si>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</si>
  <si>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</si>
  <si>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</si>
  <si>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</si>
  <si>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</si>
  <si>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</si>
  <si>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</si>
  <si>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</si>
  <si>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</si>
  <si>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</si>
  <si>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</si>
  <si>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</si>
  <si>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</si>
  <si>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</si>
  <si>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</si>
  <si>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</si>
  <si>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</si>
  <si>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</si>
  <si>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</si>
  <si>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</si>
  <si>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</si>
  <si>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</si>
  <si>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</si>
  <si>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</si>
  <si>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</si>
  <si>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</si>
  <si>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</si>
  <si>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</si>
  <si>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</si>
  <si>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</si>
  <si>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</si>
  <si>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</si>
  <si>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</si>
  <si>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</si>
  <si>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</si>
  <si>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</si>
  <si>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</si>
  <si>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</si>
  <si>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</si>
  <si>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</si>
  <si>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</si>
  <si>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</si>
  <si>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</si>
  <si>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</si>
  <si>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</si>
  <si>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</si>
  <si>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</si>
  <si>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</si>
  <si>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</si>
  <si>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</si>
  <si>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</si>
  <si>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</si>
  <si>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</si>
  <si>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</si>
  <si>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</si>
  <si>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</si>
  <si>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</si>
  <si>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</si>
  <si>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</si>
  <si>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</si>
  <si>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</si>
  <si>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</si>
  <si>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</si>
  <si>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</si>
  <si>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</si>
  <si>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</si>
  <si>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</si>
  <si>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</si>
  <si>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</si>
  <si>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</si>
  <si>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</si>
  <si>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</si>
  <si>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</si>
  <si>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</si>
  <si>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</si>
  <si>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</si>
  <si>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</si>
  <si>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</si>
  <si>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</si>
  <si>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</si>
  <si>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</si>
  <si>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</si>
  <si>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</si>
  <si>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</si>
  <si>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</si>
  <si>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</si>
  <si>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</si>
  <si>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</si>
  <si>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</si>
  <si>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</si>
  <si>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</si>
  <si>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</si>
  <si>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</si>
  <si>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</si>
  <si>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</si>
  <si>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</si>
  <si>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</si>
  <si>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</si>
  <si>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</si>
  <si>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</si>
  <si>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</si>
  <si>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</si>
  <si>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</si>
  <si>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</si>
  <si>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</si>
  <si>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</si>
  <si>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</si>
  <si>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</si>
  <si>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</si>
  <si>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</si>
  <si>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</si>
  <si>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</si>
  <si>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</si>
  <si>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</si>
  <si>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</si>
  <si>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</si>
  <si>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</si>
  <si>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</si>
  <si>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</si>
  <si>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</si>
  <si>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</si>
  <si>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</si>
  <si>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</si>
  <si>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</si>
  <si>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</si>
  <si>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</si>
  <si>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</si>
  <si>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</si>
  <si>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</si>
  <si>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</si>
  <si>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</si>
  <si>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</si>
  <si>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</si>
  <si>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</si>
  <si>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</si>
  <si>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</si>
  <si>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</si>
  <si>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</si>
  <si>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</si>
  <si>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</si>
  <si>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</si>
  <si>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</si>
  <si>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</si>
  <si>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</si>
  <si>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</si>
  <si>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</si>
  <si>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</si>
  <si>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</si>
  <si>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</si>
  <si>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</si>
  <si>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</si>
  <si>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</si>
  <si>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</si>
  <si>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</si>
  <si>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</si>
  <si>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</si>
  <si>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</si>
  <si>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</si>
  <si>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</si>
  <si>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</si>
  <si>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</si>
  <si>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</si>
  <si>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</si>
  <si>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</si>
  <si>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</si>
  <si>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</si>
  <si>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</si>
  <si>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</si>
  <si>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</si>
  <si>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</si>
  <si>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</si>
  <si>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</si>
  <si>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</si>
  <si>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</si>
  <si>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</si>
  <si>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</si>
  <si>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</si>
  <si>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</si>
  <si>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</si>
  <si>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</si>
  <si>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</si>
  <si>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</si>
  <si>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</si>
  <si>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</si>
  <si>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</si>
  <si>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</si>
  <si>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</si>
  <si>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</si>
  <si>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</si>
  <si>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</si>
  <si>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</si>
  <si>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</si>
  <si>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</si>
  <si>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</si>
  <si>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</si>
  <si>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</si>
  <si>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</si>
  <si>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</si>
  <si>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</si>
  <si>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</si>
  <si>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</si>
  <si>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</si>
  <si>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</si>
  <si>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</si>
  <si>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</si>
  <si>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</si>
  <si>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</si>
  <si>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</si>
  <si>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</si>
  <si>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</si>
  <si>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</si>
  <si>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</si>
  <si>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</si>
  <si>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</si>
  <si>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</si>
  <si>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</si>
  <si>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</si>
  <si>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</si>
  <si>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</si>
  <si>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</si>
  <si>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</si>
  <si>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</si>
  <si>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</si>
  <si>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</si>
  <si>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</si>
  <si>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</si>
  <si>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</si>
  <si>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</si>
  <si>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</si>
  <si>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</si>
  <si>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</si>
  <si>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</si>
  <si>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</si>
  <si>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</si>
  <si>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</si>
  <si>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</si>
  <si>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</si>
  <si>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</si>
  <si>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</si>
  <si>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</si>
  <si>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</si>
  <si>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</si>
  <si>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</si>
  <si>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</si>
  <si>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</si>
  <si>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</si>
  <si>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</si>
  <si>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</si>
  <si>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</si>
  <si>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</si>
  <si>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</si>
  <si>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</si>
  <si>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</si>
  <si>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</si>
  <si>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</si>
  <si>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</si>
  <si>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</si>
  <si>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</si>
  <si>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</si>
  <si>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</si>
  <si>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</si>
  <si>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</si>
  <si>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</si>
  <si>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</si>
  <si>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</si>
  <si>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</si>
  <si>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</si>
  <si>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</si>
  <si>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</si>
  <si>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</si>
  <si>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</si>
  <si>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</si>
  <si>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</si>
  <si>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</si>
  <si>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</si>
  <si>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</si>
  <si>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</si>
  <si>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</si>
  <si>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</si>
  <si>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</si>
  <si>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</si>
  <si>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</si>
  <si>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</si>
  <si>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</si>
  <si>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</si>
  <si>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</si>
  <si>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</si>
  <si>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</si>
  <si>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</si>
  <si>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</si>
  <si>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</si>
  <si>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</si>
  <si>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</si>
  <si>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</si>
  <si>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</si>
  <si>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</si>
  <si>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</si>
  <si>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</si>
  <si>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</si>
  <si>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</si>
  <si>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</si>
  <si>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</si>
  <si>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</si>
  <si>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</si>
  <si>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</si>
  <si>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</si>
  <si>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</si>
  <si>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</si>
  <si>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</si>
  <si>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</si>
  <si>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</si>
  <si>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</si>
  <si>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</si>
  <si>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</si>
  <si>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</si>
  <si>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</si>
  <si>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</si>
  <si>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</si>
  <si>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</si>
  <si>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</si>
  <si>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</si>
  <si>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</si>
  <si>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</si>
  <si>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</si>
  <si>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</si>
  <si>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</si>
  <si>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</si>
  <si>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</si>
  <si>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</si>
  <si>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</si>
  <si>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</si>
  <si>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</si>
  <si>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</si>
  <si>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</si>
  <si>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</si>
  <si>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</si>
  <si>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</si>
  <si>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</si>
  <si>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</si>
  <si>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</si>
  <si>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</si>
  <si>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</si>
  <si>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</si>
  <si>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</si>
  <si>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</si>
  <si>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</si>
  <si>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</si>
  <si>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</si>
  <si>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</si>
  <si>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</si>
  <si>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</si>
  <si>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</si>
  <si>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</si>
  <si>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</si>
  <si>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</si>
  <si>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</si>
  <si>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</si>
  <si>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</si>
  <si>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</si>
  <si>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</si>
  <si>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</si>
  <si>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</si>
  <si>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</si>
  <si>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</si>
  <si>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</si>
  <si>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</si>
  <si>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</si>
  <si>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</si>
  <si>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</si>
  <si>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</si>
  <si>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</si>
  <si>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</si>
  <si>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</si>
  <si>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</si>
  <si>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</si>
  <si>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</si>
  <si>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</si>
  <si>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</si>
  <si>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</si>
  <si>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</si>
  <si>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</si>
  <si>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</si>
  <si>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</si>
  <si>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</si>
  <si>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</si>
  <si>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</si>
  <si>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</si>
  <si>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</si>
  <si>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</si>
  <si>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</si>
  <si>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</si>
  <si>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</si>
  <si>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</si>
  <si>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</si>
  <si>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</si>
  <si>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</si>
  <si>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</si>
  <si>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</si>
  <si>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</si>
  <si>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</si>
  <si>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</si>
  <si>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</si>
  <si>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</si>
  <si>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</si>
  <si>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</si>
  <si>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</si>
  <si>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</si>
  <si>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</si>
  <si>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</si>
  <si>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</si>
  <si>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</si>
  <si>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</si>
  <si>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</si>
  <si>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</si>
  <si>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</si>
  <si>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</si>
  <si>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</si>
  <si>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</si>
  <si>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</si>
  <si>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</si>
  <si>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</si>
  <si>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</si>
  <si>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</si>
  <si>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</si>
  <si>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</si>
  <si>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</si>
  <si>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</si>
  <si>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</si>
  <si>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</si>
  <si>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</si>
  <si>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</si>
  <si>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</si>
  <si>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</si>
  <si>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</si>
  <si>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</si>
  <si>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</si>
  <si>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</si>
  <si>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</si>
  <si>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</si>
  <si>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</si>
  <si>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</si>
  <si>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</si>
  <si>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</si>
  <si>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</si>
  <si>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</si>
  <si>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</si>
  <si>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</si>
  <si>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</si>
  <si>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</si>
  <si>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</si>
  <si>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</si>
  <si>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</si>
  <si>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</si>
  <si>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</si>
  <si>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</si>
  <si>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</si>
  <si>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</si>
  <si>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</si>
  <si>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</si>
  <si>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</si>
  <si>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</si>
  <si>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</si>
  <si>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</si>
  <si>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</si>
  <si>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</si>
  <si>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</si>
  <si>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</si>
  <si>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</si>
  <si>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</si>
  <si>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</si>
  <si>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</si>
  <si>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</si>
  <si>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</si>
  <si>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</si>
  <si>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</si>
  <si>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</si>
  <si>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</si>
  <si>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</si>
  <si>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</si>
  <si>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</si>
  <si>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</si>
  <si>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</si>
  <si>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</si>
  <si>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</si>
  <si>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</si>
  <si>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</si>
  <si>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</si>
  <si>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</si>
  <si>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</si>
  <si>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</si>
  <si>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</si>
  <si>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</si>
  <si>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</si>
  <si>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</si>
  <si>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</si>
  <si>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</si>
  <si>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</si>
  <si>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</si>
  <si>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</si>
  <si>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</si>
  <si>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</si>
  <si>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</si>
  <si>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</si>
  <si>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</si>
  <si>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</si>
  <si>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</si>
  <si>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</si>
  <si>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</si>
  <si>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</si>
  <si>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</si>
  <si>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</si>
  <si>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</si>
  <si>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</si>
  <si>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</si>
  <si>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</si>
  <si>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</si>
  <si>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</si>
  <si>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</si>
  <si>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</si>
  <si>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</si>
  <si>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</si>
  <si>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</si>
  <si>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</si>
  <si>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</si>
  <si>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</si>
  <si>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</si>
  <si>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</si>
  <si>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</si>
  <si>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</si>
  <si>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</si>
  <si>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</si>
  <si>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</si>
  <si>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</si>
  <si>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</si>
  <si>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</si>
  <si>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</si>
  <si>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</si>
  <si>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</si>
  <si>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</si>
  <si>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</si>
  <si>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</si>
  <si>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</si>
  <si>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</si>
  <si>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</si>
  <si>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</si>
  <si>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</si>
  <si>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</si>
  <si>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</si>
  <si>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</si>
  <si>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</si>
  <si>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</si>
  <si>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</si>
  <si>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</si>
  <si>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</si>
  <si>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</si>
  <si>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</si>
  <si>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</si>
  <si>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</si>
  <si>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</si>
  <si>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</si>
  <si>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</si>
  <si>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</si>
  <si>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</si>
  <si>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</si>
  <si>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</si>
  <si>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</si>
  <si>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</si>
  <si>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</si>
  <si>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</si>
  <si>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</si>
  <si>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</si>
  <si>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</si>
  <si>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</si>
  <si>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</si>
  <si>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</si>
  <si>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</si>
  <si>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</si>
  <si>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</si>
  <si>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</si>
  <si>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</si>
  <si>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</si>
  <si>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</si>
  <si>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</si>
  <si>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</si>
  <si>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</si>
  <si>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</si>
  <si>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</si>
  <si>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</si>
  <si>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</si>
  <si>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</si>
  <si>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</si>
  <si>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</si>
  <si>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</si>
  <si>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</si>
  <si>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</si>
  <si>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</si>
  <si>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</si>
  <si>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</si>
  <si>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</si>
  <si>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</si>
  <si>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</si>
  <si>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</si>
  <si>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</si>
  <si>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</si>
  <si>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</si>
  <si>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</si>
  <si>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</si>
  <si>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</si>
  <si>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</si>
  <si>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</si>
  <si>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</si>
  <si>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</si>
  <si>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</si>
  <si>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</si>
  <si>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</si>
  <si>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</si>
  <si>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</si>
  <si>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</si>
  <si>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</si>
  <si>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</si>
  <si>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</si>
  <si>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</si>
  <si>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</si>
  <si>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</si>
  <si>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</si>
  <si>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</si>
  <si>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</si>
  <si>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</si>
  <si>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</si>
  <si>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</si>
  <si>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</si>
  <si>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</si>
  <si>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</si>
  <si>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</si>
  <si>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</si>
  <si>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</si>
  <si>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</si>
  <si>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</si>
  <si>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</si>
  <si>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</si>
  <si>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</si>
  <si>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</si>
  <si>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</si>
  <si>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</si>
  <si>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</si>
  <si>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</si>
  <si>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</si>
  <si>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</si>
  <si>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</si>
  <si>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</si>
  <si>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</si>
  <si>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</si>
  <si>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</si>
  <si>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</si>
  <si>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</si>
  <si>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</si>
  <si>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</si>
  <si>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</si>
  <si>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</si>
  <si>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</si>
  <si>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</si>
  <si>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</si>
  <si>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</si>
  <si>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</si>
  <si>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</si>
  <si>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</si>
  <si>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</si>
  <si>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</si>
  <si>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</si>
  <si>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</si>
  <si>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</si>
  <si>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</si>
  <si>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</si>
  <si>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</si>
  <si>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</si>
  <si>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</si>
  <si>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</si>
  <si>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</si>
  <si>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</si>
  <si>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</si>
  <si>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</si>
  <si>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</si>
  <si>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</si>
  <si>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</si>
  <si>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</si>
  <si>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</si>
  <si>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</si>
  <si>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</si>
  <si>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</si>
  <si>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</si>
  <si>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</si>
  <si>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</si>
  <si>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</si>
  <si>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</si>
  <si>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</si>
  <si>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</si>
  <si>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</si>
  <si>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</si>
  <si>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</si>
  <si>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</si>
  <si>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</si>
  <si>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</si>
  <si>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</si>
  <si>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</si>
  <si>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</si>
  <si>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</si>
  <si>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</si>
  <si>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</si>
  <si>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</si>
  <si>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</si>
  <si>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</si>
  <si>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</si>
  <si>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</si>
  <si>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</si>
  <si>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</si>
  <si>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</si>
  <si>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</si>
  <si>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</si>
  <si>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</si>
  <si>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</si>
  <si>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</si>
  <si>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</si>
  <si>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</si>
  <si>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</si>
  <si>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</si>
  <si>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</si>
  <si>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</si>
  <si>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</si>
  <si>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</si>
  <si>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</si>
  <si>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</si>
  <si>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</si>
  <si>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</si>
  <si>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</si>
  <si>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</si>
  <si>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</si>
  <si>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</si>
  <si>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</si>
  <si>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</si>
  <si>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</si>
  <si>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</si>
  <si>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</si>
  <si>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</si>
  <si>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</si>
  <si>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</si>
  <si>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</si>
  <si>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</si>
  <si>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</si>
  <si>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</si>
  <si>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</si>
  <si>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</si>
  <si>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</si>
  <si>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</si>
  <si>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</si>
  <si>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</si>
  <si>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</si>
  <si>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</si>
  <si>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</si>
  <si>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</si>
  <si>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</si>
  <si>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</si>
  <si>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</si>
  <si>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</si>
  <si>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</si>
  <si>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</si>
  <si>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</si>
  <si>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</si>
  <si>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</si>
  <si>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</si>
  <si>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</si>
  <si>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</si>
  <si>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</si>
  <si>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</si>
  <si>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</si>
  <si>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</si>
  <si>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</si>
  <si>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</si>
  <si>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</si>
  <si>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</si>
  <si>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</si>
  <si>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</si>
  <si>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</si>
  <si>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</si>
  <si>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</si>
  <si>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</si>
  <si>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</si>
  <si>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</si>
  <si>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</si>
  <si>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</si>
  <si>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</si>
  <si>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</si>
  <si>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</si>
  <si>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</si>
  <si>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</si>
  <si>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</si>
  <si>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</si>
  <si>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</si>
  <si>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</si>
  <si>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</si>
  <si>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</si>
  <si>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</si>
  <si>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</si>
  <si>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</si>
  <si>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</si>
  <si>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</si>
  <si>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</si>
  <si>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</si>
  <si>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</si>
  <si>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</si>
  <si>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</si>
  <si>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</si>
  <si>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</si>
  <si>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</si>
  <si>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</si>
  <si>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</si>
  <si>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</si>
  <si>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</si>
  <si>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</si>
  <si>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</si>
  <si>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</si>
  <si>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</si>
  <si>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</si>
  <si>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</si>
  <si>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</si>
  <si>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</si>
  <si>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</si>
  <si>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</si>
  <si>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</si>
  <si>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</si>
  <si>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</si>
  <si>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</si>
  <si>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</si>
  <si>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</si>
  <si>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</si>
  <si>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</si>
  <si>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</si>
  <si>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</si>
  <si>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</si>
  <si>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</si>
  <si>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</si>
  <si>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</si>
  <si>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</si>
  <si>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</si>
  <si>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</si>
  <si>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</si>
  <si>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</si>
  <si>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</si>
  <si>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</si>
  <si>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</si>
  <si>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</si>
  <si>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</si>
  <si>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</si>
  <si>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</si>
  <si>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</si>
  <si>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</si>
  <si>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</si>
  <si>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</si>
  <si>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</si>
  <si>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</si>
  <si>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</si>
  <si>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</si>
  <si>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</si>
  <si>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</si>
  <si>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</si>
  <si>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</si>
  <si>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</si>
  <si>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</si>
  <si>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</si>
  <si>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</si>
  <si>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</si>
  <si>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</si>
  <si>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</si>
  <si>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</si>
  <si>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</si>
  <si>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</si>
  <si>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</si>
  <si>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</si>
  <si>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</si>
  <si>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</si>
  <si>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</si>
  <si>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</si>
  <si>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</si>
  <si>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</si>
  <si>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</si>
  <si>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</si>
  <si>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</si>
  <si>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</si>
  <si>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</si>
  <si>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</si>
  <si>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</si>
  <si>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</si>
  <si>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</si>
  <si>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</si>
  <si>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</si>
  <si>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</si>
  <si>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</si>
  <si>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</si>
  <si>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</si>
  <si>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</si>
  <si>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</si>
  <si>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</si>
  <si>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</si>
  <si>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</si>
  <si>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</si>
  <si>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</si>
  <si>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</si>
  <si>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</si>
  <si>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</si>
  <si>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</si>
  <si>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</si>
  <si>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</si>
  <si>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</si>
  <si>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</si>
  <si>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</si>
  <si>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</si>
  <si>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</si>
  <si>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</si>
  <si>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</si>
  <si>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</si>
  <si>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</si>
  <si>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</si>
  <si>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</si>
  <si>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</si>
  <si>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</si>
  <si>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</si>
  <si>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</si>
  <si>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</si>
  <si>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</si>
  <si>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</si>
  <si>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</si>
  <si>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</si>
  <si>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</si>
  <si>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</si>
  <si>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</si>
  <si>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</si>
  <si>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</si>
  <si>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</si>
  <si>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</si>
  <si>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</si>
  <si>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</si>
  <si>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</si>
  <si>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</si>
  <si>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</si>
  <si>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</si>
  <si>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</si>
  <si>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</si>
  <si>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</si>
  <si>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</si>
  <si>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</si>
  <si>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</si>
  <si>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</si>
  <si>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</si>
  <si>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</si>
  <si>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</si>
  <si>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</si>
  <si>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</si>
  <si>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</si>
  <si>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</si>
  <si>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</si>
  <si>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</si>
  <si>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</si>
  <si>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</si>
  <si>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</si>
  <si>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</si>
  <si>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</si>
  <si>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</si>
  <si>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</si>
  <si>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</si>
  <si>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</si>
  <si>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</si>
  <si>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</si>
  <si>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</si>
  <si>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</si>
  <si>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</si>
  <si>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</si>
  <si>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</si>
  <si>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</si>
  <si>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</si>
  <si>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</si>
  <si>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</si>
  <si>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</si>
  <si>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</si>
  <si>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</si>
  <si>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</si>
  <si>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</si>
  <si>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</si>
  <si>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</si>
  <si>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</si>
  <si>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</si>
  <si>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</si>
  <si>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</si>
  <si>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</si>
  <si>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</si>
  <si>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</si>
  <si>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</si>
  <si>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</si>
  <si>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</si>
  <si>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</si>
  <si>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</si>
  <si>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</si>
  <si>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</si>
  <si>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</si>
  <si>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</si>
  <si>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</si>
  <si>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</si>
  <si>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</si>
  <si>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</si>
  <si>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</si>
  <si>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</si>
  <si>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</si>
  <si>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</si>
  <si>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</si>
  <si>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</si>
  <si>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</si>
  <si>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</si>
  <si>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</si>
  <si>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</si>
  <si>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</si>
  <si>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</si>
  <si>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</si>
  <si>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</si>
  <si>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</si>
  <si>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</si>
  <si>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</si>
  <si>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</si>
  <si>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</si>
  <si>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</si>
  <si>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</si>
  <si>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</si>
  <si>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</si>
  <si>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</si>
  <si>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</si>
  <si>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</si>
  <si>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</si>
  <si>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</si>
  <si>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</si>
  <si>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</si>
  <si>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</si>
  <si>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</si>
  <si>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</si>
  <si>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</si>
  <si>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</si>
  <si>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</si>
  <si>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</si>
  <si>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</si>
  <si>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</si>
  <si>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</si>
  <si>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</si>
  <si>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</si>
  <si>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</si>
  <si>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</si>
  <si>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</si>
  <si>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</si>
  <si>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</si>
  <si>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</si>
  <si>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</si>
  <si>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</si>
  <si>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</si>
  <si>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</si>
  <si>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</si>
  <si>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</si>
  <si>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</si>
  <si>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</si>
  <si>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</si>
  <si>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</si>
  <si>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</si>
  <si>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</si>
  <si>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</si>
  <si>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</si>
  <si>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</si>
  <si>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</si>
  <si>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</si>
  <si>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</si>
  <si>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</si>
  <si>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</si>
  <si>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</si>
  <si>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</si>
  <si>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</si>
  <si>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</si>
  <si>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</si>
  <si>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</si>
  <si>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</si>
  <si>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</si>
  <si>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</si>
  <si>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</si>
  <si>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</si>
  <si>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</si>
  <si>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</si>
  <si>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</si>
  <si>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</si>
  <si>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</si>
  <si>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</si>
  <si>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</si>
  <si>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</si>
  <si>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</si>
  <si>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</si>
  <si>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</si>
  <si>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</si>
  <si>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</si>
  <si>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</si>
  <si>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</si>
  <si>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</si>
  <si>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</si>
  <si>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</si>
  <si>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</si>
  <si>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</si>
  <si>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</si>
  <si>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</si>
  <si>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</si>
  <si>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</si>
  <si>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</si>
  <si>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</si>
  <si>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</si>
  <si>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</si>
  <si>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</si>
  <si>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</si>
  <si>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</si>
  <si>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</si>
  <si>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</si>
  <si>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</si>
  <si>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</si>
  <si>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</si>
  <si>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</si>
  <si>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</si>
  <si>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</si>
  <si>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</si>
  <si>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</si>
  <si>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</si>
  <si>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</si>
  <si>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</si>
  <si>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</si>
  <si>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</si>
  <si>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</si>
  <si>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</si>
  <si>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</si>
  <si>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</si>
  <si>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</si>
  <si>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</si>
  <si>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</si>
  <si>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</si>
  <si>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</si>
  <si>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</si>
  <si>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</si>
  <si>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</si>
  <si>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</si>
  <si>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</si>
  <si>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</si>
  <si>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</si>
  <si>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</si>
  <si>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</si>
  <si>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</si>
  <si>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</si>
  <si>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</si>
  <si>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</si>
  <si>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</si>
  <si>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</si>
  <si>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</si>
  <si>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</si>
  <si>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</si>
  <si>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</si>
  <si>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</si>
  <si>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</si>
  <si>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</si>
  <si>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</si>
  <si>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</si>
  <si>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</si>
  <si>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</si>
  <si>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</si>
  <si>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</si>
  <si>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</si>
  <si>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</si>
  <si>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</si>
  <si>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</si>
  <si>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</si>
  <si>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</si>
  <si>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</si>
  <si>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</si>
  <si>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</si>
  <si>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</si>
  <si>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</si>
  <si>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</si>
  <si>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</si>
  <si>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</si>
  <si>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</si>
  <si>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</si>
  <si>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</si>
  <si>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</si>
  <si>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</si>
  <si>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</si>
  <si>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</si>
  <si>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</si>
  <si>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</si>
  <si>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</si>
  <si>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</si>
  <si>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</si>
  <si>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</si>
  <si>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</si>
  <si>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</si>
  <si>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</si>
  <si>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</si>
  <si>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</si>
  <si>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</si>
  <si>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</si>
  <si>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</si>
  <si>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</si>
  <si>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</si>
  <si>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</si>
  <si>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</si>
  <si>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</si>
  <si>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</si>
  <si>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</si>
  <si>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</si>
  <si>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</si>
  <si>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</si>
  <si>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</si>
  <si>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</si>
  <si>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</si>
  <si>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</si>
  <si>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</si>
  <si>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</si>
  <si>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</si>
  <si>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</si>
  <si>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</si>
  <si>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</si>
  <si>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</si>
  <si>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</si>
  <si>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</si>
  <si>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</si>
  <si>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</si>
  <si>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</si>
  <si>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</si>
  <si>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</si>
  <si>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</si>
  <si>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</si>
  <si>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</si>
  <si>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</si>
  <si>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</si>
  <si>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</si>
  <si>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</si>
  <si>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</si>
  <si>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</si>
  <si>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</si>
  <si>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</si>
  <si>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</si>
  <si>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</si>
  <si>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</si>
  <si>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</si>
  <si>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</si>
  <si>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</si>
  <si>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</si>
  <si>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</si>
  <si>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</si>
  <si>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</si>
  <si>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</si>
  <si>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</si>
  <si>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</si>
  <si>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</si>
  <si>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</si>
  <si>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</si>
  <si>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</si>
  <si>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</si>
  <si>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</si>
  <si>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</si>
  <si>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</si>
  <si>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</si>
  <si>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</si>
  <si>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</si>
  <si>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</si>
  <si>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</si>
  <si>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</si>
  <si>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</si>
  <si>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</si>
  <si>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</si>
  <si>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</si>
  <si>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</si>
  <si>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</si>
  <si>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</si>
  <si>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</si>
  <si>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</si>
  <si>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</si>
  <si>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</si>
  <si>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</si>
  <si>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</si>
  <si>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</si>
  <si>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</si>
  <si>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</si>
  <si>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</si>
  <si>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</si>
  <si>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</si>
  <si>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</si>
  <si>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</si>
  <si>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</si>
  <si>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</si>
  <si>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</si>
  <si>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</si>
  <si>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</si>
  <si>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</si>
  <si>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</si>
  <si>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</si>
  <si>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</si>
  <si>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</si>
  <si>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</si>
  <si>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</si>
  <si>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</si>
  <si>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</si>
  <si>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</si>
  <si>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</si>
  <si>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</si>
  <si>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</si>
  <si>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</si>
  <si>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</si>
  <si>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</si>
  <si>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</si>
  <si>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</si>
  <si>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</si>
  <si>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</si>
  <si>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</si>
  <si>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</si>
  <si>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</si>
  <si>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</si>
  <si>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</si>
  <si>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</si>
  <si>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</si>
  <si>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</si>
  <si>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</si>
  <si>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</si>
  <si>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</si>
  <si>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</si>
  <si>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</si>
  <si>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</si>
  <si>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</si>
  <si>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</si>
  <si>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</si>
  <si>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</si>
  <si>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</si>
  <si>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</si>
  <si>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</si>
  <si>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</si>
  <si>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</si>
  <si>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</si>
  <si>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</si>
  <si>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</si>
  <si>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</si>
  <si>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</si>
  <si>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</si>
  <si>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</si>
  <si>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</si>
  <si>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</si>
  <si>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</si>
  <si>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</si>
  <si>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</si>
  <si>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</si>
  <si>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</si>
  <si>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</si>
  <si>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</si>
  <si>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</si>
  <si>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</si>
  <si>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</si>
  <si>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</si>
  <si>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</si>
  <si>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</si>
  <si>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</si>
  <si>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</si>
  <si>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</si>
  <si>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</si>
  <si>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</si>
  <si>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</si>
  <si>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</si>
  <si>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</si>
  <si>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</si>
  <si>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</si>
  <si>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</si>
  <si>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</si>
  <si>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</si>
  <si>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</si>
  <si>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</si>
  <si>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</si>
  <si>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</si>
  <si>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</si>
  <si>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</si>
  <si>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</si>
  <si>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</si>
  <si>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</si>
  <si>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</si>
  <si>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</si>
  <si>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</si>
  <si>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</si>
  <si>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</si>
  <si>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</si>
  <si>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</si>
  <si>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</si>
  <si>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</si>
  <si>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</si>
  <si>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</si>
  <si>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</si>
  <si>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</si>
  <si>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</si>
  <si>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</si>
  <si>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</si>
  <si>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</si>
  <si>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</si>
  <si>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</si>
  <si>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</si>
  <si>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</si>
  <si>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</si>
  <si>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</si>
  <si>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</si>
  <si>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</si>
  <si>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</si>
  <si>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</si>
  <si>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</si>
  <si>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</si>
  <si>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</si>
  <si>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</si>
  <si>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</si>
  <si>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</si>
  <si>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</si>
  <si>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</si>
  <si>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</si>
  <si>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</si>
  <si>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</si>
  <si>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</si>
  <si>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</si>
  <si>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</si>
  <si>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</si>
  <si>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</si>
  <si>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</si>
  <si>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</si>
  <si>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</si>
  <si>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</si>
  <si>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</si>
  <si>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</si>
  <si>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</si>
  <si>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</si>
  <si>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</si>
  <si>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</si>
  <si>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</si>
  <si>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</si>
  <si>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</si>
  <si>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</si>
  <si>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</si>
  <si>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</si>
  <si>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</si>
  <si>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</si>
  <si>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</si>
  <si>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</si>
  <si>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</si>
  <si>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</si>
  <si>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</si>
  <si>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</si>
  <si>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</si>
  <si>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</si>
  <si>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</si>
  <si>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</si>
  <si>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</si>
  <si>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</si>
  <si>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</si>
  <si>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</si>
  <si>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</si>
  <si>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</si>
  <si>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</si>
  <si>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</si>
  <si>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</si>
  <si>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</si>
  <si>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</si>
  <si>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</si>
  <si>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</si>
  <si>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</si>
  <si>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</si>
  <si>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</si>
  <si>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</si>
  <si>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</si>
  <si>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</si>
  <si>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</si>
  <si>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</si>
  <si>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</si>
  <si>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</si>
  <si>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</si>
  <si>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</si>
  <si>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</si>
  <si>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</si>
  <si>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</si>
  <si>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</si>
  <si>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</si>
  <si>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</si>
  <si>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</si>
  <si>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</si>
  <si>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</si>
  <si>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</si>
  <si>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</si>
  <si>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</si>
  <si>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</si>
  <si>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</si>
  <si>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</si>
  <si>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</si>
  <si>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</si>
  <si>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</si>
  <si>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</si>
  <si>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</si>
  <si>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</si>
  <si>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</si>
  <si>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</si>
  <si>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</si>
  <si>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</si>
  <si>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</si>
  <si>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</si>
  <si>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</si>
  <si>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</si>
  <si>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</si>
  <si>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</si>
  <si>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</si>
  <si>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</si>
  <si>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</si>
  <si>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</si>
  <si>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</si>
  <si>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</si>
  <si>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</si>
  <si>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</si>
  <si>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</si>
  <si>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</si>
  <si>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</si>
  <si>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</si>
  <si>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</si>
  <si>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</si>
  <si>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</si>
  <si>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</si>
  <si>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</si>
  <si>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</si>
  <si>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</si>
  <si>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</si>
  <si>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</si>
  <si>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</si>
  <si>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</si>
  <si>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</si>
  <si>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</si>
  <si>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</si>
  <si>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</si>
  <si>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</si>
  <si>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</si>
  <si>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</si>
  <si>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</si>
  <si>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</si>
  <si>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</si>
  <si>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</si>
  <si>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</si>
  <si>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</si>
  <si>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</si>
  <si>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</si>
  <si>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</si>
  <si>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</si>
  <si>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</si>
  <si>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</si>
  <si>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</si>
  <si>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</si>
  <si>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</si>
  <si>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</si>
  <si>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</si>
  <si>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</si>
  <si>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</si>
  <si>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</si>
  <si>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</si>
  <si>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</si>
  <si>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</si>
  <si>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</si>
  <si>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</si>
  <si>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</si>
  <si>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</si>
  <si>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</si>
  <si>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</si>
  <si>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</si>
  <si>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</si>
  <si>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</si>
  <si>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</si>
  <si>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</si>
  <si>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</si>
  <si>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</si>
  <si>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</si>
  <si>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</si>
  <si>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</si>
  <si>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</si>
  <si>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</si>
  <si>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</si>
  <si>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</si>
  <si>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</si>
  <si>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</si>
  <si>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</si>
  <si>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</si>
  <si>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</si>
  <si>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</si>
  <si>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</si>
  <si>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</si>
  <si>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</si>
  <si>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</si>
  <si>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</si>
  <si>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</si>
  <si>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</si>
  <si>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</si>
  <si>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</si>
  <si>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</si>
  <si>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</si>
  <si>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</si>
  <si>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</si>
  <si>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</si>
  <si>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</si>
  <si>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</si>
  <si>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</si>
  <si>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</si>
  <si>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</si>
  <si>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</si>
  <si>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</si>
  <si>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</si>
  <si>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</si>
  <si>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</si>
  <si>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</si>
  <si>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</si>
  <si>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</si>
  <si>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</si>
  <si>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</si>
  <si>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</si>
  <si>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</si>
  <si>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</si>
  <si>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</si>
  <si>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</si>
  <si>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</si>
  <si>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</si>
  <si>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</si>
  <si>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</si>
  <si>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</si>
  <si>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</si>
  <si>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</si>
  <si>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</si>
  <si>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</si>
  <si>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</si>
  <si>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</si>
  <si>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</si>
  <si>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</si>
  <si>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</si>
  <si>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</si>
  <si>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</si>
  <si>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</si>
  <si>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</si>
  <si>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</si>
  <si>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</si>
  <si>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</si>
  <si>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</si>
  <si>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</si>
  <si>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</si>
  <si>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</si>
  <si>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</si>
  <si>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</si>
  <si>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</si>
  <si>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</si>
  <si>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</si>
  <si>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</si>
  <si>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</si>
  <si>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</si>
  <si>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</si>
  <si>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</si>
  <si>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</si>
  <si>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</si>
  <si>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</si>
  <si>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</si>
  <si>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</si>
  <si>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</si>
  <si>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</si>
  <si>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</si>
  <si>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</si>
  <si>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</si>
  <si>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</si>
  <si>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</si>
  <si>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</si>
  <si>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</si>
  <si>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</si>
  <si>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</si>
  <si>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</si>
  <si>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</si>
  <si>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</si>
  <si>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</si>
  <si>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</si>
  <si>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</si>
  <si>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</si>
  <si>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</si>
  <si>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</si>
  <si>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</si>
  <si>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</si>
  <si>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</si>
  <si>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</si>
  <si>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</si>
  <si>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</si>
  <si>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</si>
  <si>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</si>
  <si>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</si>
  <si>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</si>
  <si>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</si>
  <si>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</si>
  <si>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</si>
  <si>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</si>
  <si>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</si>
  <si>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</si>
  <si>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</si>
  <si>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</si>
  <si>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</si>
  <si>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</si>
  <si>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</si>
  <si>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</si>
  <si>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</si>
  <si>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</si>
  <si>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</si>
  <si>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</si>
  <si>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</si>
  <si>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</si>
  <si>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</si>
  <si>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</si>
  <si>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</si>
  <si>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</si>
  <si>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</si>
  <si>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</si>
  <si>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</si>
  <si>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</si>
  <si>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</si>
  <si>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</si>
  <si>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</si>
  <si>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</si>
  <si>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</si>
  <si>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</si>
  <si>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</si>
  <si>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</si>
  <si>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</si>
  <si>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</si>
  <si>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</si>
  <si>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</si>
  <si>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</si>
  <si>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</si>
  <si>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</si>
  <si>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</si>
  <si>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</si>
  <si>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</si>
  <si>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</si>
  <si>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</si>
  <si>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</si>
  <si>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</si>
  <si>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</si>
  <si>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</si>
  <si>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</si>
  <si>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</si>
  <si>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</si>
  <si>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</si>
  <si>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</si>
  <si>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</si>
  <si>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</si>
  <si>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</si>
  <si>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</si>
  <si>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</si>
  <si>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</si>
  <si>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</si>
  <si>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</si>
  <si>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</si>
  <si>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</si>
  <si>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</si>
  <si>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</si>
  <si>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</si>
  <si>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</si>
  <si>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</si>
  <si>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</si>
  <si>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</si>
  <si>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</si>
  <si>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</si>
  <si>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</si>
  <si>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</si>
  <si>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</si>
  <si>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</si>
  <si>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</si>
  <si>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</si>
  <si>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</si>
  <si>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</si>
  <si>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</si>
  <si>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</si>
  <si>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</si>
  <si>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</si>
  <si>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</si>
  <si>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</si>
  <si>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</si>
  <si>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</si>
  <si>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</si>
  <si>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</si>
  <si>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</si>
  <si>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</si>
  <si>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</si>
  <si>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</si>
  <si>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</si>
  <si>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</si>
  <si>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</si>
  <si>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</si>
  <si>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</si>
  <si>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</si>
  <si>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</si>
  <si>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</si>
  <si>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</si>
  <si>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</si>
  <si>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</si>
  <si>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</si>
  <si>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</si>
  <si>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</si>
  <si>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</si>
  <si>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</si>
  <si>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</si>
  <si>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</si>
  <si>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</si>
  <si>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</si>
  <si>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</si>
  <si>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</si>
  <si>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</si>
  <si>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</si>
  <si>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</si>
  <si>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</si>
  <si>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</si>
  <si>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</si>
  <si>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</si>
  <si>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</si>
  <si>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</si>
  <si>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</si>
  <si>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</si>
  <si>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</si>
  <si>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</si>
  <si>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</si>
  <si>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</si>
  <si>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</si>
  <si>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</si>
  <si>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</si>
  <si>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</si>
  <si>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</si>
  <si>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</si>
  <si>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</si>
  <si>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</si>
  <si>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</si>
  <si>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</si>
  <si>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</si>
  <si>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</si>
  <si>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</si>
  <si>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</si>
  <si>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</si>
  <si>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</si>
  <si>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</si>
  <si>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</si>
  <si>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</si>
  <si>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</si>
  <si>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</si>
  <si>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</si>
  <si>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</si>
  <si>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</si>
  <si>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</si>
  <si>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</si>
  <si>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</si>
  <si>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</si>
  <si>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</si>
  <si>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</si>
  <si>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</si>
  <si>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</si>
  <si>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</si>
  <si>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</si>
  <si>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</si>
  <si>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</si>
  <si>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</si>
  <si>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</si>
  <si>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</si>
  <si>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</si>
  <si>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</si>
  <si>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</si>
  <si>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</si>
  <si>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</si>
  <si>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</si>
  <si>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</si>
  <si>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</si>
  <si>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</si>
  <si>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</si>
  <si>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</si>
  <si>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</si>
  <si>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</si>
  <si>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</si>
  <si>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</si>
  <si>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</si>
  <si>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</si>
  <si>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</si>
  <si>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</si>
  <si>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</si>
  <si>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</si>
  <si>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</si>
  <si>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</si>
  <si>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</si>
  <si>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</si>
  <si>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</si>
  <si>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</si>
  <si>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</si>
  <si>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</si>
  <si>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</si>
  <si>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</si>
  <si>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</si>
  <si>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</si>
  <si>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</si>
  <si>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</si>
  <si>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</si>
  <si>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</si>
  <si>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</si>
  <si>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</si>
  <si>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</si>
  <si>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</si>
  <si>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</si>
  <si>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</si>
  <si>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</si>
  <si>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</si>
  <si>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</si>
  <si>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</si>
  <si>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</si>
  <si>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</si>
  <si>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</si>
  <si>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</si>
  <si>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</si>
  <si>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</si>
  <si>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</si>
  <si>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</si>
  <si>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</si>
  <si>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</si>
  <si>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</si>
  <si>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</si>
  <si>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</si>
  <si>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</si>
  <si>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</si>
  <si>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</si>
  <si>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</si>
  <si>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</si>
  <si>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</si>
  <si>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</si>
  <si>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</si>
  <si>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</si>
  <si>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</si>
  <si>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</si>
  <si>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</si>
  <si>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</si>
  <si>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</si>
  <si>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</si>
  <si>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</si>
  <si>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</si>
  <si>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</si>
  <si>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</si>
  <si>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</si>
  <si>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</si>
  <si>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</si>
  <si>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</si>
  <si>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</si>
  <si>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</si>
  <si>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</si>
  <si>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</si>
  <si>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</si>
  <si>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</si>
  <si>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</si>
  <si>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</si>
  <si>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</si>
  <si>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</si>
  <si>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</si>
  <si>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</si>
  <si>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</si>
  <si>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</si>
  <si>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</si>
  <si>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</si>
  <si>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</si>
  <si>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</si>
  <si>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</si>
  <si>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</si>
  <si>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</si>
  <si>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</si>
  <si>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</si>
  <si>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</si>
  <si>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</si>
  <si>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</si>
  <si>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</si>
  <si>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</si>
  <si>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</si>
  <si>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</si>
  <si>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</si>
  <si>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</si>
  <si>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</si>
  <si>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</si>
  <si>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</si>
  <si>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</si>
  <si>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</si>
  <si>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</si>
  <si>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</si>
  <si>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</si>
  <si>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</si>
  <si>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</si>
  <si>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</si>
  <si>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</si>
  <si>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</si>
  <si>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</si>
  <si>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</si>
  <si>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</si>
  <si>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</si>
  <si>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</si>
  <si>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</si>
  <si>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</si>
  <si>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</si>
  <si>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</si>
  <si>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</si>
  <si>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</si>
  <si>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</si>
  <si>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</si>
  <si>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</si>
  <si>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</si>
  <si>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</si>
  <si>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</si>
  <si>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</si>
  <si>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</si>
  <si>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</si>
  <si>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</si>
  <si>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</si>
  <si>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</si>
  <si>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</si>
  <si>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</si>
  <si>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</si>
  <si>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</si>
  <si>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</si>
  <si>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</si>
  <si>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</si>
  <si>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</si>
  <si>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</si>
  <si>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</si>
  <si>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</si>
  <si>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</si>
  <si>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</si>
  <si>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</si>
  <si>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</si>
  <si>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</si>
  <si>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</si>
  <si>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</si>
  <si>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</si>
  <si>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</si>
  <si>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</si>
  <si>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</si>
  <si>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</si>
  <si>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</si>
  <si>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</si>
  <si>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</si>
  <si>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</si>
  <si>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</si>
  <si>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</si>
  <si>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</si>
  <si>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</si>
  <si>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</si>
  <si>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</si>
  <si>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</si>
  <si>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</si>
  <si>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</si>
  <si>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</si>
  <si>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</si>
  <si>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</si>
  <si>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</si>
  <si>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</si>
  <si>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</si>
  <si>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</si>
  <si>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</si>
  <si>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</si>
  <si>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</si>
  <si>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</si>
  <si>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</si>
  <si>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</si>
  <si>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</si>
  <si>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</si>
  <si>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</si>
  <si>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</si>
  <si>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</si>
  <si>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</si>
  <si>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</si>
  <si>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</si>
  <si>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</si>
  <si>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</si>
  <si>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</si>
  <si>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</si>
  <si>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</si>
  <si>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</si>
  <si>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</si>
  <si>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</si>
  <si>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</si>
  <si>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</si>
  <si>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</si>
  <si>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</si>
  <si>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</si>
  <si>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</si>
  <si>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</si>
  <si>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</si>
  <si>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</si>
  <si>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</si>
  <si>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</si>
  <si>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</si>
  <si>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</si>
  <si>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</si>
  <si>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</si>
  <si>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</si>
  <si>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</si>
  <si>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</si>
  <si>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</si>
  <si>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</si>
  <si>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</si>
  <si>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</si>
  <si>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</si>
  <si>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</si>
  <si>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</si>
  <si>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</si>
  <si>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</si>
  <si>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</si>
  <si>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</si>
  <si>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</si>
  <si>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</si>
  <si>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</si>
  <si>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</si>
  <si>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</si>
  <si>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</si>
  <si>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</si>
  <si>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</si>
  <si>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</si>
  <si>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</si>
  <si>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</si>
  <si>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</si>
  <si>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</si>
  <si>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</si>
  <si>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</si>
  <si>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</si>
  <si>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</si>
  <si>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</si>
  <si>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</si>
  <si>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</si>
  <si>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</si>
  <si>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</si>
  <si>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</si>
  <si>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</si>
  <si>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</si>
  <si>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</si>
  <si>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</si>
  <si>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</si>
  <si>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</si>
  <si>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</si>
  <si>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</si>
  <si>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</si>
  <si>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</si>
  <si>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</si>
  <si>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</si>
  <si>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</si>
  <si>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</si>
  <si>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</si>
  <si>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</si>
  <si>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</si>
  <si>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</si>
  <si>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</si>
  <si>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</si>
  <si>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</si>
  <si>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</si>
  <si>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</si>
  <si>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</si>
  <si>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</si>
  <si>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</si>
  <si>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</si>
  <si>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</si>
  <si>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</si>
  <si>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</si>
  <si>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</si>
  <si>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</si>
  <si>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</si>
  <si>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</si>
  <si>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</si>
  <si>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</si>
  <si>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</si>
  <si>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</si>
  <si>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</si>
  <si>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</si>
  <si>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</si>
  <si>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</si>
  <si>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</si>
  <si>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</si>
  <si>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</si>
  <si>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</si>
  <si>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</si>
  <si>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</si>
  <si>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</si>
  <si>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</si>
  <si>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</si>
  <si>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</si>
  <si>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</si>
  <si>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</si>
  <si>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</si>
  <si>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</si>
  <si>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</si>
  <si>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</si>
  <si>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</si>
  <si>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</si>
  <si>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</si>
  <si>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</si>
  <si>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</si>
  <si>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</si>
  <si>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</si>
  <si>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</si>
  <si>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</si>
  <si>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</si>
  <si>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</si>
  <si>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</si>
  <si>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</si>
  <si>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</si>
  <si>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</si>
  <si>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</si>
  <si>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</si>
  <si>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</si>
  <si>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</si>
  <si>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</si>
  <si>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</si>
  <si>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</si>
  <si>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</si>
  <si>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</si>
  <si>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</si>
  <si>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</si>
  <si>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</si>
  <si>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</si>
  <si>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</si>
  <si>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</si>
  <si>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</si>
  <si>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</si>
  <si>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</si>
  <si>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</si>
  <si>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</si>
  <si>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</si>
  <si>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</si>
  <si>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</si>
  <si>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</si>
  <si>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</si>
  <si>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</si>
  <si>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</si>
  <si>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</si>
  <si>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</si>
  <si>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</si>
  <si>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</si>
  <si>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</si>
  <si>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</si>
  <si>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</si>
  <si>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</si>
  <si>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</si>
  <si>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</si>
  <si>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</si>
  <si>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</si>
  <si>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</si>
  <si>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</si>
  <si>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</si>
  <si>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</si>
  <si>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</si>
  <si>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</si>
  <si>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</si>
  <si>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</si>
  <si>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</si>
  <si>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</si>
  <si>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</si>
  <si>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</si>
  <si>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</si>
  <si>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</si>
  <si>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</si>
  <si>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</si>
  <si>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</si>
  <si>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</si>
  <si>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</si>
  <si>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</si>
  <si>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</si>
  <si>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</si>
  <si>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</si>
  <si>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</si>
  <si>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</si>
  <si>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</si>
  <si>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</si>
  <si>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</si>
  <si>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</si>
  <si>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</si>
  <si>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</si>
  <si>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</si>
  <si>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</si>
  <si>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</si>
  <si>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</si>
  <si>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</si>
  <si>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</si>
  <si>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</si>
  <si>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</si>
  <si>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</si>
  <si>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</si>
  <si>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</si>
  <si>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</si>
  <si>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</si>
  <si>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</si>
  <si>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</si>
  <si>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</si>
  <si>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</si>
  <si>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</si>
  <si>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</si>
  <si>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</si>
  <si>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</si>
  <si>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</si>
  <si>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</si>
  <si>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</si>
  <si>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</si>
  <si>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</si>
  <si>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</si>
  <si>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</si>
  <si>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</si>
  <si>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</si>
  <si>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</si>
  <si>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</si>
  <si>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</si>
  <si>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</si>
  <si>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</si>
  <si>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</si>
  <si>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</si>
  <si>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</si>
  <si>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</si>
  <si>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</si>
  <si>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</si>
  <si>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</si>
  <si>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</si>
  <si>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</si>
  <si>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</si>
  <si>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</si>
  <si>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</si>
  <si>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</si>
  <si>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</si>
  <si>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</si>
  <si>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</si>
  <si>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</si>
  <si>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</si>
  <si>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</si>
  <si>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</si>
  <si>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</si>
  <si>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</si>
  <si>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</si>
  <si>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</si>
  <si>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</si>
  <si>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</si>
  <si>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</si>
  <si>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</si>
  <si>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</si>
  <si>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</si>
  <si>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</si>
  <si>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</si>
  <si>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</si>
  <si>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</si>
  <si>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</si>
  <si>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</si>
  <si>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</si>
  <si>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</si>
  <si>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</si>
  <si>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</si>
  <si>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</si>
  <si>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</si>
  <si>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</si>
  <si>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</si>
  <si>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</si>
  <si>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</si>
  <si>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</si>
  <si>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</si>
  <si>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</si>
  <si>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</si>
  <si>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</si>
  <si>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</si>
  <si>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</si>
  <si>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</si>
  <si>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</si>
  <si>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</si>
  <si>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</si>
  <si>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</si>
  <si>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</si>
  <si>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</si>
  <si>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</si>
  <si>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</si>
  <si>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</si>
  <si>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</si>
  <si>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</si>
  <si>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</si>
  <si>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</si>
  <si>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</si>
  <si>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</si>
  <si>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</si>
  <si>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</si>
  <si>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</si>
  <si>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</si>
  <si>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</si>
  <si>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</si>
  <si>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</si>
  <si>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</si>
  <si>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</si>
  <si>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</si>
  <si>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</si>
  <si>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</si>
  <si>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</si>
  <si>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</si>
  <si>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</si>
  <si>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</si>
  <si>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</si>
  <si>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</si>
  <si>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</si>
  <si>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</si>
  <si>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</si>
  <si>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</si>
  <si>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</si>
  <si>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</si>
  <si>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</si>
  <si>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</si>
  <si>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</si>
  <si>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</si>
  <si>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</si>
  <si>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</si>
  <si>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</si>
  <si>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</si>
  <si>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</si>
  <si>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</si>
  <si>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</si>
  <si>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</si>
  <si>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</si>
  <si>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</si>
  <si>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</si>
  <si>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</si>
  <si>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</si>
  <si>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</si>
  <si>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</si>
  <si>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</si>
  <si>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</si>
  <si>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</si>
  <si>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</si>
  <si>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</si>
  <si>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</si>
  <si>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</si>
  <si>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</si>
  <si>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</si>
  <si>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</si>
  <si>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</si>
  <si>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</si>
  <si>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</si>
  <si>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</si>
  <si>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</si>
  <si>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</si>
  <si>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</si>
  <si>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</si>
  <si>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</si>
  <si>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</si>
  <si>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</si>
  <si>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</si>
  <si>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</si>
  <si>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</si>
  <si>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</si>
  <si>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</si>
  <si>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</si>
  <si>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</si>
  <si>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</si>
  <si>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</si>
  <si>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</si>
  <si>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</si>
  <si>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</si>
  <si>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</si>
  <si>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</si>
  <si>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</si>
  <si>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</si>
  <si>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</si>
  <si>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</si>
  <si>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</si>
  <si>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</si>
  <si>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</si>
  <si>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</si>
  <si>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</si>
  <si>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</si>
  <si>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</si>
  <si>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</si>
  <si>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</si>
  <si>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</si>
  <si>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</si>
  <si>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</si>
  <si>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</si>
  <si>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</si>
  <si>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</si>
  <si>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</si>
  <si>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</si>
  <si>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</si>
  <si>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</si>
  <si>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</si>
  <si>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</si>
  <si>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</si>
  <si>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</si>
  <si>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</si>
  <si>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</si>
  <si>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</si>
  <si>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</si>
  <si>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</si>
  <si>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</si>
  <si>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</si>
  <si>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</si>
  <si>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</si>
  <si>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</si>
  <si>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</si>
  <si>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</si>
  <si>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</si>
  <si>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</si>
  <si>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</si>
  <si>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</si>
  <si>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</si>
  <si>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</si>
  <si>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</si>
  <si>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</si>
  <si>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</si>
  <si>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</si>
  <si>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</si>
  <si>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</si>
  <si>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</si>
  <si>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</si>
  <si>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</si>
  <si>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</si>
  <si>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</si>
  <si>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</si>
  <si>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</si>
  <si>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</si>
  <si>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</si>
  <si>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</si>
  <si>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</si>
  <si>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</si>
  <si>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</si>
  <si>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</si>
  <si>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</si>
  <si>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</si>
  <si>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</si>
  <si>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</si>
  <si>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</si>
  <si>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</si>
  <si>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</si>
  <si>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</si>
  <si>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</si>
  <si>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</si>
  <si>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</si>
  <si>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</si>
  <si>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</si>
  <si>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</si>
  <si>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</si>
  <si>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</si>
  <si>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</si>
  <si>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</si>
  <si>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</si>
  <si>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</si>
  <si>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</si>
  <si>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</si>
  <si>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</si>
  <si>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</si>
  <si>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</si>
  <si>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</si>
  <si>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</si>
  <si>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</si>
  <si>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</si>
  <si>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</si>
  <si>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</si>
  <si>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</si>
  <si>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</si>
  <si>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</si>
  <si>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</si>
  <si>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</si>
  <si>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</si>
  <si>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</si>
  <si>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</si>
  <si>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</si>
  <si>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</si>
  <si>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</si>
  <si>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</si>
  <si>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</si>
  <si>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</si>
  <si>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</si>
  <si>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</si>
  <si>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</si>
  <si>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</si>
  <si>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</si>
  <si>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</si>
  <si>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</si>
  <si>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</si>
  <si>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</si>
  <si>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</si>
  <si>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</si>
  <si>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</si>
  <si>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</si>
  <si>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</si>
  <si>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</si>
  <si>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</si>
  <si>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</si>
  <si>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</si>
  <si>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</si>
  <si>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</si>
  <si>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</si>
  <si>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</si>
  <si>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</si>
  <si>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</si>
  <si>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</si>
  <si>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</si>
  <si>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</si>
  <si>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</si>
  <si>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</si>
  <si>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</si>
  <si>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</si>
  <si>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</si>
  <si>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</si>
  <si>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</si>
  <si>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</si>
  <si>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</si>
  <si>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</si>
  <si>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</si>
  <si>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</si>
  <si>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</si>
  <si>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</si>
  <si>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</si>
  <si>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</si>
  <si>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</si>
  <si>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</si>
  <si>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</si>
  <si>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</si>
  <si>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</si>
  <si>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</si>
  <si>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</si>
  <si>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</si>
  <si>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</si>
  <si>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</si>
  <si>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</si>
  <si>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</si>
  <si>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</si>
  <si>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</si>
  <si>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</si>
  <si>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</si>
  <si>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</si>
  <si>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</si>
  <si>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</si>
  <si>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</si>
  <si>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</si>
  <si>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</si>
  <si>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</si>
  <si>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</si>
  <si>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</si>
  <si>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</si>
  <si>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</si>
  <si>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</si>
  <si>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</si>
  <si>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</si>
  <si>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</si>
  <si>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</si>
  <si>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</si>
  <si>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</si>
  <si>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</si>
  <si>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</si>
  <si>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</si>
  <si>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</si>
  <si>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</si>
  <si>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</si>
  <si>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</si>
  <si>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</si>
  <si>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</si>
  <si>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</si>
  <si>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</si>
  <si>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</si>
  <si>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</si>
  <si>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</si>
  <si>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</si>
  <si>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</si>
  <si>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</si>
  <si>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</si>
  <si>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</si>
  <si>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</si>
  <si>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</si>
  <si>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</si>
  <si>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</si>
  <si>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</si>
  <si>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</si>
  <si>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</si>
  <si>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</si>
  <si>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</si>
  <si>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</si>
  <si>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</si>
  <si>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</si>
  <si>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</si>
  <si>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</si>
  <si>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</si>
  <si>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</si>
  <si>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</si>
  <si>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</si>
  <si>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</si>
  <si>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</si>
  <si>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</si>
  <si>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</si>
  <si>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</si>
  <si>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</si>
  <si>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</si>
  <si>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</si>
  <si>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</si>
  <si>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</si>
  <si>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</si>
  <si>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</si>
  <si>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</si>
  <si>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</si>
  <si>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</si>
  <si>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</si>
  <si>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</si>
  <si>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</si>
  <si>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</si>
  <si>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</si>
  <si>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</si>
  <si>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</si>
  <si>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</si>
  <si>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</si>
  <si>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</si>
  <si>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</si>
  <si>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</si>
  <si>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</si>
  <si>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</si>
  <si>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</si>
  <si>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</si>
  <si>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</si>
  <si>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</si>
  <si>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</si>
  <si>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</si>
  <si>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</si>
  <si>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</si>
  <si>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</si>
  <si>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</si>
  <si>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</si>
  <si>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</si>
  <si>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</si>
  <si>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</si>
  <si>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</si>
  <si>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</si>
  <si>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</si>
  <si>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</si>
  <si>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</si>
  <si>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</si>
  <si>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</si>
  <si>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</si>
  <si>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</si>
  <si>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</si>
  <si>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</si>
  <si>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</si>
  <si>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</si>
  <si>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</si>
  <si>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</si>
  <si>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</si>
  <si>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</si>
  <si>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</si>
  <si>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</si>
  <si>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</si>
  <si>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</si>
  <si>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</si>
  <si>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</si>
  <si>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</si>
  <si>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</si>
  <si>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</si>
  <si>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</si>
  <si>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</si>
  <si>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</si>
  <si>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</si>
  <si>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</si>
  <si>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</si>
  <si>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</si>
  <si>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</si>
  <si>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</si>
  <si>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</si>
  <si>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</si>
  <si>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</si>
  <si>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</si>
  <si>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</si>
  <si>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</si>
  <si>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</si>
  <si>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</si>
  <si>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</si>
  <si>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</si>
  <si>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</si>
  <si>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</si>
  <si>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</si>
  <si>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</si>
  <si>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</si>
  <si>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</si>
  <si>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</si>
  <si>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</si>
  <si>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</si>
  <si>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</si>
  <si>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</si>
  <si>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</si>
  <si>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</si>
  <si>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</si>
  <si>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</si>
  <si>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</si>
  <si>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</si>
  <si>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</si>
  <si>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</si>
  <si>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</si>
  <si>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</si>
  <si>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</si>
  <si>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</si>
  <si>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</si>
  <si>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</si>
  <si>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</si>
  <si>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</si>
  <si>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</si>
  <si>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</si>
  <si>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</si>
  <si>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</si>
  <si>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</si>
  <si>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</si>
  <si>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</si>
  <si>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</si>
  <si>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</si>
  <si>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</si>
  <si>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</si>
  <si>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</si>
  <si>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</si>
  <si>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</si>
  <si>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</si>
  <si>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</si>
  <si>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</si>
  <si>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</si>
  <si>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</si>
  <si>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</si>
  <si>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</si>
  <si>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</si>
  <si>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</si>
  <si>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</si>
  <si>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</si>
  <si>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</si>
  <si>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</si>
  <si>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</si>
  <si>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</si>
  <si>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</si>
  <si>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</si>
  <si>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</si>
  <si>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</si>
  <si>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</si>
  <si>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</si>
  <si>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</si>
  <si>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</si>
  <si>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</si>
  <si>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</si>
  <si>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</si>
  <si>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</si>
  <si>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</si>
  <si>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</si>
  <si>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</si>
  <si>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</si>
  <si>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</si>
  <si>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</si>
  <si>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</si>
  <si>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</si>
  <si>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</si>
  <si>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</si>
  <si>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</si>
  <si>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</si>
  <si>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</si>
  <si>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</si>
  <si>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</si>
  <si>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</si>
  <si>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</si>
  <si>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</si>
  <si>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</si>
  <si>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</si>
  <si>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</si>
  <si>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</si>
  <si>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</si>
  <si>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</si>
  <si>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</si>
  <si>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</si>
  <si>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</si>
  <si>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</si>
  <si>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</si>
  <si>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</si>
  <si>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</si>
  <si>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</si>
  <si>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</si>
  <si>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</si>
  <si>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</si>
  <si>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</si>
  <si>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</si>
  <si>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</si>
  <si>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</si>
  <si>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</si>
  <si>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</si>
  <si>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</si>
  <si>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</si>
  <si>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</si>
  <si>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</si>
  <si>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</si>
  <si>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</si>
  <si>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</si>
  <si>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</si>
  <si>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</si>
  <si>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</si>
  <si>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</si>
  <si>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</si>
  <si>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</si>
  <si>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</si>
  <si>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</si>
  <si>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</si>
  <si>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</si>
  <si>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</si>
  <si>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</si>
  <si>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</si>
  <si>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</si>
  <si>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</si>
  <si>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</si>
  <si>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</si>
  <si>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</si>
  <si>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</si>
  <si>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</si>
  <si>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</si>
  <si>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</si>
  <si>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</si>
  <si>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</si>
  <si>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</si>
  <si>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</si>
  <si>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</si>
  <si>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</si>
  <si>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</si>
  <si>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</si>
  <si>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</si>
  <si>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</si>
  <si>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</si>
  <si>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</si>
  <si>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</si>
  <si>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</si>
  <si>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</si>
  <si>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</si>
  <si>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</si>
  <si>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</si>
  <si>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</si>
  <si>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</si>
  <si>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</si>
  <si>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</si>
  <si>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</si>
  <si>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</si>
  <si>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</si>
  <si>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</si>
  <si>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</si>
  <si>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</si>
  <si>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</si>
  <si>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</si>
  <si>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</si>
  <si>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</si>
  <si>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</si>
  <si>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</si>
  <si>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</si>
  <si>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</si>
  <si>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</si>
  <si>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</si>
  <si>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</si>
  <si>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</si>
  <si>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</si>
  <si>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</si>
  <si>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</si>
  <si>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</si>
  <si>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</si>
  <si>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</si>
  <si>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</si>
  <si>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</si>
  <si>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</si>
  <si>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</si>
  <si>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</si>
  <si>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</si>
  <si>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</si>
  <si>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</si>
  <si>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</si>
  <si>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</si>
  <si>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</si>
  <si>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</si>
  <si>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</si>
  <si>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</si>
  <si>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</si>
  <si>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</si>
  <si>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</si>
  <si>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</si>
  <si>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</si>
  <si>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</si>
  <si>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</si>
  <si>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</si>
  <si>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</si>
  <si>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</si>
  <si>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</si>
  <si>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</si>
  <si>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</si>
  <si>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</si>
  <si>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</si>
  <si>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</si>
  <si>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</si>
  <si>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</si>
  <si>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</si>
  <si>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</si>
  <si>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</si>
  <si>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</si>
  <si>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</si>
  <si>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</si>
  <si>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</si>
  <si>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</si>
  <si>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</si>
  <si>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</si>
  <si>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</si>
  <si>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</si>
  <si>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</si>
  <si>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</si>
  <si>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</si>
  <si>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</si>
  <si>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</si>
  <si>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</si>
  <si>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</si>
  <si>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</si>
  <si>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</si>
  <si>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</si>
  <si>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</si>
  <si>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</si>
  <si>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</si>
  <si>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</si>
  <si>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</si>
  <si>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</si>
  <si>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</si>
  <si>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</si>
  <si>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</si>
  <si>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</si>
  <si>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</si>
  <si>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</si>
  <si>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</si>
  <si>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</si>
  <si>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</si>
  <si>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</si>
  <si>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</si>
  <si>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</si>
  <si>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</si>
  <si>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</si>
  <si>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</si>
  <si>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</si>
  <si>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</si>
  <si>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</si>
  <si>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</si>
  <si>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</si>
  <si>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</si>
  <si>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</si>
  <si>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</si>
  <si>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</si>
  <si>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</si>
  <si>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</si>
  <si>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</si>
  <si>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</si>
  <si>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</si>
  <si>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</si>
  <si>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</si>
  <si>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</si>
  <si>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</si>
  <si>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</si>
  <si>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</si>
  <si>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</si>
  <si>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</si>
  <si>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</si>
  <si>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</si>
  <si>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</si>
  <si>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</si>
  <si>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</si>
  <si>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</si>
  <si>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</si>
  <si>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</si>
  <si>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</si>
  <si>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</si>
  <si>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</si>
  <si>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</si>
  <si>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</si>
  <si>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</si>
  <si>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</si>
  <si>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</si>
  <si>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</si>
  <si>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</si>
  <si>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</si>
  <si>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</si>
  <si>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</si>
  <si>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</si>
  <si>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</si>
  <si>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</si>
  <si>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</si>
  <si>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</si>
  <si>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</si>
  <si>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</si>
  <si>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</si>
  <si>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</si>
  <si>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</si>
  <si>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</si>
  <si>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</si>
  <si>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</si>
  <si>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</si>
  <si>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</si>
  <si>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</si>
  <si>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</si>
  <si>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</si>
  <si>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</si>
  <si>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</si>
  <si>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</si>
  <si>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</si>
  <si>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</si>
  <si>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</si>
  <si>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</si>
  <si>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</si>
  <si>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</si>
  <si>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</si>
  <si>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</si>
  <si>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</si>
  <si>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</si>
  <si>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</si>
  <si>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</si>
  <si>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</si>
  <si>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</si>
  <si>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</si>
  <si>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</si>
  <si>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</si>
  <si>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</si>
  <si>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</si>
  <si>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</si>
  <si>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</si>
  <si>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</si>
  <si>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</si>
  <si>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</si>
  <si>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</si>
  <si>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</si>
  <si>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</si>
  <si>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</si>
  <si>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</si>
  <si>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</si>
  <si>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</si>
  <si>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</si>
  <si>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</si>
  <si>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</si>
  <si>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</si>
  <si>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</si>
  <si>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</si>
  <si>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</si>
  <si>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</si>
  <si>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</si>
  <si>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</si>
  <si>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</si>
  <si>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</si>
  <si>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</si>
  <si>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</si>
  <si>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</si>
  <si>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</si>
  <si>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</si>
  <si>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</si>
  <si>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</si>
  <si>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</si>
  <si>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</si>
  <si>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</si>
  <si>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</si>
  <si>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</si>
  <si>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</si>
  <si>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</si>
  <si>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</si>
  <si>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</si>
  <si>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</si>
  <si>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</si>
  <si>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</si>
  <si>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</si>
  <si>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</si>
  <si>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</si>
  <si>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</si>
  <si>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</si>
  <si>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</si>
  <si>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</si>
  <si>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</si>
  <si>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</si>
  <si>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</si>
  <si>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</si>
  <si>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</si>
  <si>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</si>
  <si>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</si>
  <si>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</si>
  <si>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</si>
  <si>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</si>
  <si>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</si>
  <si>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</si>
  <si>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</si>
  <si>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</si>
  <si>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</si>
  <si>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</si>
  <si>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</si>
  <si>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</si>
  <si>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</si>
  <si>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</si>
  <si>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</si>
  <si>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</si>
  <si>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</si>
  <si>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</si>
  <si>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</si>
  <si>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</si>
  <si>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</si>
  <si>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</si>
  <si>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</si>
  <si>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</si>
  <si>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</si>
  <si>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</si>
  <si>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</si>
  <si>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</si>
  <si>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</si>
  <si>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</si>
  <si>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</si>
  <si>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</si>
  <si>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</si>
  <si>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</si>
  <si>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</si>
  <si>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</si>
  <si>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</si>
  <si>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</si>
  <si>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</si>
  <si>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</si>
  <si>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</si>
  <si>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</si>
  <si>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</si>
  <si>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</si>
  <si>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</si>
  <si>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</si>
  <si>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</si>
  <si>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</si>
  <si>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</si>
  <si>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</si>
  <si>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</si>
  <si>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</si>
  <si>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</si>
  <si>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</si>
  <si>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</si>
  <si>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</si>
  <si>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</si>
  <si>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</si>
  <si>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</si>
  <si>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</si>
  <si>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</si>
  <si>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</si>
  <si>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</si>
  <si>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</si>
  <si>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</si>
  <si>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</si>
  <si>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</si>
  <si>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</si>
  <si>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</si>
  <si>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</si>
  <si>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</si>
  <si>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</si>
  <si>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</si>
  <si>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</si>
  <si>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</si>
  <si>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</si>
  <si>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</si>
  <si>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</si>
  <si>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</si>
  <si>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</si>
  <si>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</si>
  <si>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</si>
  <si>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</si>
  <si>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</si>
  <si>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</si>
  <si>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</si>
  <si>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</si>
  <si>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</si>
  <si>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</si>
  <si>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</si>
  <si>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</si>
  <si>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</si>
  <si>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</si>
  <si>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</si>
  <si>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</si>
  <si>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</si>
  <si>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</si>
  <si>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</si>
  <si>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</si>
  <si>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</si>
  <si>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</si>
  <si>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</si>
  <si>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</si>
  <si>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</si>
  <si>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</si>
  <si>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</si>
  <si>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</si>
  <si>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</si>
  <si>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</si>
  <si>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</si>
  <si>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</si>
  <si>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</si>
  <si>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</si>
  <si>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</si>
  <si>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</si>
  <si>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</si>
  <si>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</si>
  <si>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</si>
  <si>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</si>
  <si>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</si>
  <si>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</si>
  <si>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</si>
  <si>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</si>
  <si>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</si>
  <si>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</si>
  <si>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</si>
  <si>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</si>
  <si>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</si>
  <si>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</si>
  <si>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</si>
  <si>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</si>
  <si>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</si>
  <si>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</si>
  <si>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</si>
  <si>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</si>
  <si>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</si>
  <si>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</si>
  <si>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</si>
  <si>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</si>
  <si>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</si>
  <si>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</si>
  <si>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</si>
  <si>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</si>
  <si>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</si>
  <si>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</si>
  <si>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</si>
  <si>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</si>
  <si>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</si>
  <si>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</si>
  <si>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</si>
  <si>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</si>
  <si>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</si>
  <si>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</si>
  <si>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</si>
  <si>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</si>
  <si>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</si>
  <si>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</si>
  <si>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</si>
  <si>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</si>
  <si>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</si>
  <si>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</si>
  <si>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</si>
  <si>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</si>
  <si>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</si>
  <si>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</si>
  <si>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</si>
  <si>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</si>
  <si>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</si>
  <si>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</si>
  <si>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</si>
  <si>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</si>
  <si>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</si>
  <si>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</si>
  <si>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</si>
  <si>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</si>
  <si>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</si>
  <si>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</si>
  <si>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</si>
  <si>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</si>
  <si>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</si>
  <si>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</si>
  <si>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</si>
  <si>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</si>
  <si>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</si>
  <si>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</si>
  <si>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</si>
  <si>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</si>
  <si>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</si>
  <si>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</si>
  <si>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</si>
  <si>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</si>
  <si>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</si>
  <si>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</si>
  <si>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</si>
  <si>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</si>
  <si>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</si>
  <si>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</si>
  <si>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</si>
  <si>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</si>
  <si>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</si>
  <si>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</si>
  <si>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</si>
  <si>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</si>
  <si>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</si>
  <si>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</si>
  <si>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</si>
  <si>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</si>
  <si>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</si>
  <si>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</si>
  <si>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</si>
  <si>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</si>
  <si>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</si>
  <si>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</si>
  <si>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</si>
  <si>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</si>
  <si>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</si>
  <si>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</si>
  <si>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</si>
  <si>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</si>
  <si>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</si>
  <si>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</si>
  <si>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</si>
  <si>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</si>
  <si>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</si>
  <si>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</si>
  <si>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</si>
  <si>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</si>
  <si>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</si>
  <si>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</si>
  <si>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</si>
  <si>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</si>
  <si>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</si>
  <si>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</si>
  <si>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</si>
  <si>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</si>
  <si>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</si>
  <si>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</si>
  <si>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</si>
  <si>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</si>
  <si>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</si>
  <si>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</si>
  <si>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</si>
  <si>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</si>
  <si>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</si>
  <si>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</si>
  <si>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</si>
  <si>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</si>
  <si>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</si>
  <si>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</si>
  <si>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</si>
  <si>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</si>
  <si>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</si>
  <si>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</si>
  <si>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</si>
  <si>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</si>
  <si>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</si>
  <si>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</si>
  <si>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</si>
  <si>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</si>
  <si>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</si>
  <si>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</si>
  <si>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</si>
  <si>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</si>
  <si>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</si>
  <si>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</si>
  <si>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</si>
  <si>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</si>
  <si>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</si>
  <si>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</si>
  <si>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</si>
  <si>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</si>
  <si>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</si>
  <si>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</si>
  <si>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</si>
  <si>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</si>
  <si>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</si>
  <si>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</si>
  <si>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</si>
  <si>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</si>
  <si>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</si>
  <si>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</si>
  <si>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</si>
  <si>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</si>
  <si>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</si>
  <si>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</si>
  <si>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</si>
  <si>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</si>
  <si>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</si>
  <si>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</si>
  <si>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</si>
  <si>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</si>
  <si>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</si>
  <si>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</si>
  <si>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</si>
  <si>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</si>
  <si>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</si>
  <si>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</si>
  <si>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</si>
  <si>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</si>
  <si>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</si>
  <si>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</si>
  <si>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</si>
  <si>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</si>
  <si>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</si>
  <si>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</si>
  <si>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</si>
  <si>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</si>
  <si>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</si>
  <si>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</si>
  <si>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</si>
  <si>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</si>
  <si>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</si>
  <si>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</si>
  <si>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</si>
  <si>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</si>
  <si>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</si>
  <si>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</si>
  <si>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</si>
  <si>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</si>
  <si>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</si>
  <si>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</si>
  <si>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</si>
  <si>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</si>
  <si>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</si>
  <si>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</si>
  <si>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</si>
  <si>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</si>
  <si>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</si>
  <si>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</si>
  <si>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</si>
  <si>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</si>
  <si>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</si>
  <si>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</si>
  <si>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</si>
  <si>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</si>
  <si>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</si>
  <si>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</si>
  <si>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</si>
  <si>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</si>
  <si>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</si>
  <si>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</si>
  <si>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</si>
  <si>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</si>
  <si>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</si>
  <si>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</si>
  <si>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</si>
  <si>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</si>
  <si>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</si>
  <si>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</si>
  <si>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</si>
  <si>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</si>
  <si>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</si>
  <si>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</si>
  <si>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</si>
  <si>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</si>
  <si>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</si>
  <si>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</si>
  <si>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</si>
  <si>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</si>
  <si>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</si>
  <si>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</si>
  <si>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</si>
  <si>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</si>
  <si>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</si>
  <si>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</si>
  <si>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</si>
  <si>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</si>
  <si>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</si>
  <si>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</si>
  <si>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</si>
  <si>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</si>
  <si>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</si>
  <si>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</si>
  <si>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</si>
  <si>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</si>
  <si>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</si>
  <si>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</si>
  <si>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</si>
  <si>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</si>
  <si>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</si>
  <si>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</si>
  <si>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</si>
  <si>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</si>
  <si>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</si>
  <si>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</si>
  <si>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</si>
  <si>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</si>
  <si>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</si>
  <si>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</si>
  <si>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</si>
  <si>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</si>
  <si>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</si>
  <si>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</si>
  <si>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</si>
  <si>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</si>
  <si>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</si>
  <si>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</si>
  <si>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</si>
  <si>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</si>
  <si>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</si>
  <si>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</si>
  <si>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</si>
  <si>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</si>
  <si>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</si>
  <si>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</si>
  <si>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</si>
  <si>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</si>
  <si>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</si>
  <si>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</si>
  <si>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</si>
  <si>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</si>
  <si>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</si>
  <si>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</si>
  <si>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</si>
  <si>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</si>
  <si>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</si>
  <si>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</si>
  <si>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</si>
  <si>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</si>
  <si>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</si>
  <si>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</si>
  <si>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</si>
  <si>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</si>
  <si>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</si>
  <si>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</si>
  <si>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</si>
  <si>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</si>
  <si>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</si>
  <si>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</si>
  <si>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</si>
  <si>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</si>
  <si>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</si>
  <si>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</si>
  <si>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</si>
  <si>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</si>
  <si>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</si>
  <si>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</si>
  <si>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</si>
  <si>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</si>
  <si>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</si>
  <si>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</si>
  <si>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</si>
  <si>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</si>
  <si>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</si>
  <si>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</si>
  <si>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</si>
  <si>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</si>
  <si>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</si>
  <si>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</si>
  <si>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</si>
  <si>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</si>
  <si>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</si>
  <si>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</si>
  <si>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</si>
  <si>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</si>
  <si>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</si>
  <si>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</si>
  <si>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</si>
  <si>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</si>
  <si>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</si>
  <si>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</si>
  <si>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</si>
  <si>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</si>
  <si>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</si>
  <si>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</si>
  <si>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</si>
  <si>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</si>
  <si>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</si>
  <si>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</si>
  <si>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</si>
  <si>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</si>
  <si>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</si>
  <si>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</si>
  <si>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</si>
  <si>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</si>
  <si>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</si>
  <si>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</si>
  <si>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</si>
  <si>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</si>
  <si>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</si>
  <si>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</si>
  <si>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</si>
  <si>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</si>
  <si>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</si>
  <si>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</si>
  <si>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</si>
  <si>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</si>
  <si>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</si>
  <si>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</si>
  <si>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</si>
  <si>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</si>
  <si>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</si>
  <si>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</si>
  <si>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</si>
  <si>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</si>
  <si>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</si>
  <si>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</si>
  <si>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</si>
  <si>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</si>
  <si>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</si>
  <si>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</si>
  <si>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</si>
  <si>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</si>
  <si>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</si>
  <si>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</si>
  <si>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</si>
  <si>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</si>
  <si>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</si>
  <si>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</si>
  <si>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</si>
  <si>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</si>
  <si>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</si>
  <si>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</si>
  <si>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</si>
  <si>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</si>
  <si>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</si>
  <si>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</si>
  <si>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</si>
  <si>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</si>
  <si>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</si>
  <si>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</si>
  <si>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</si>
  <si>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</si>
  <si>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</si>
  <si>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</si>
  <si>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</si>
  <si>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</si>
  <si>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</si>
  <si>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</si>
  <si>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</si>
  <si>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</si>
  <si>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</si>
  <si>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</si>
  <si>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</si>
  <si>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</si>
  <si>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</si>
  <si>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</si>
  <si>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</si>
  <si>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</si>
  <si>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</si>
  <si>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</si>
  <si>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</si>
  <si>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</si>
  <si>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</si>
  <si>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</si>
  <si>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</si>
  <si>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</si>
  <si>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</si>
  <si>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</si>
  <si>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</si>
  <si>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</si>
  <si>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</si>
  <si>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</si>
  <si>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</si>
  <si>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</si>
  <si>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</si>
  <si>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</si>
  <si>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</si>
  <si>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</si>
  <si>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</si>
  <si>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</si>
  <si>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</si>
  <si>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</si>
  <si>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</si>
  <si>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</si>
  <si>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</si>
  <si>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</si>
  <si>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</si>
  <si>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</si>
  <si>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</si>
  <si>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</si>
  <si>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</si>
  <si>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</si>
  <si>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</si>
  <si>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</si>
  <si>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</si>
  <si>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</si>
  <si>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</si>
  <si>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</si>
  <si>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</si>
  <si>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</si>
  <si>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</si>
  <si>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</si>
  <si>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</si>
  <si>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</si>
  <si>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</si>
  <si>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</si>
  <si>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</si>
  <si>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</si>
  <si>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</si>
  <si>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</si>
  <si>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</si>
  <si>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</si>
  <si>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</si>
  <si>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</si>
  <si>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</si>
  <si>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</si>
  <si>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</si>
  <si>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</si>
  <si>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</si>
  <si>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</si>
  <si>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</si>
  <si>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</si>
  <si>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</si>
  <si>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</si>
  <si>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</si>
  <si>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</si>
  <si>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</si>
  <si>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</si>
  <si>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</si>
  <si>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</si>
  <si>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</si>
  <si>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</si>
  <si>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</si>
  <si>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</si>
  <si>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</si>
  <si>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</si>
  <si>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</si>
  <si>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</si>
  <si>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</si>
  <si>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</si>
  <si>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</si>
  <si>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</si>
  <si>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</si>
  <si>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</si>
  <si>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</si>
  <si>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</si>
  <si>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</si>
  <si>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</si>
  <si>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</si>
  <si>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</si>
  <si>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</si>
  <si>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</si>
  <si>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</si>
  <si>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</si>
  <si>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</si>
  <si>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</si>
  <si>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</si>
  <si>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</si>
  <si>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</si>
  <si>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</si>
  <si>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</si>
  <si>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</si>
  <si>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</si>
  <si>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</si>
  <si>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</si>
  <si>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</si>
  <si>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</si>
  <si>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</si>
  <si>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</si>
  <si>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</si>
  <si>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</si>
  <si>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</si>
  <si>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</si>
  <si>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</si>
  <si>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</si>
  <si>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</si>
  <si>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</si>
  <si>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</si>
  <si>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</si>
  <si>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</si>
  <si>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</si>
  <si>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</si>
  <si>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</si>
  <si>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</si>
  <si>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</si>
  <si>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</si>
  <si>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</si>
  <si>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</si>
  <si>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</si>
  <si>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</si>
  <si>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</si>
  <si>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</si>
  <si>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</si>
  <si>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</si>
  <si>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</si>
  <si>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</si>
  <si>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</si>
  <si>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</si>
  <si>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</si>
  <si>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</si>
  <si>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</si>
  <si>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</si>
  <si>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</si>
  <si>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</si>
  <si>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</si>
  <si>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</si>
  <si>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</si>
  <si>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</si>
  <si>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</si>
  <si>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</si>
  <si>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</si>
  <si>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</si>
  <si>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</si>
  <si>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</si>
  <si>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</si>
  <si>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</si>
  <si>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</si>
  <si>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</si>
  <si>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</si>
  <si>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</si>
  <si>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</si>
  <si>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</si>
  <si>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</si>
  <si>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</si>
  <si>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</si>
  <si>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</si>
  <si>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</si>
  <si>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</si>
  <si>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</si>
  <si>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</si>
  <si>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</si>
  <si>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</si>
  <si>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</si>
  <si>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</si>
  <si>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</si>
  <si>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</si>
  <si>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</si>
  <si>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</si>
  <si>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</si>
  <si>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</si>
  <si>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</si>
  <si>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</si>
  <si>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</si>
  <si>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</si>
  <si>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</si>
  <si>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</si>
  <si>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</si>
  <si>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</si>
  <si>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</si>
  <si>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</si>
  <si>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</si>
  <si>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</si>
  <si>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</si>
  <si>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</si>
  <si>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</si>
  <si>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</si>
  <si>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</si>
  <si>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</si>
  <si>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</si>
  <si>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</si>
  <si>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</si>
  <si>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</si>
  <si>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</si>
  <si>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</si>
  <si>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</si>
  <si>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</si>
  <si>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</si>
  <si>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</si>
  <si>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</si>
  <si>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</si>
  <si>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</si>
  <si>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</si>
  <si>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</si>
  <si>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</si>
  <si>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</si>
  <si>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</si>
  <si>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</si>
  <si>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</si>
  <si>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</si>
  <si>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</si>
  <si>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</si>
  <si>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</si>
  <si>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</si>
  <si>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</si>
  <si>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</si>
  <si>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</si>
  <si>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</si>
  <si>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</si>
  <si>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</si>
  <si>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</si>
  <si>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</si>
  <si>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</si>
  <si>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</si>
  <si>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</si>
  <si>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</si>
  <si>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</si>
  <si>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</si>
  <si>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</si>
  <si>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</si>
  <si>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</si>
  <si>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</si>
  <si>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</si>
  <si>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</si>
  <si>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</si>
  <si>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</si>
  <si>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</si>
  <si>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</si>
  <si>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</si>
  <si>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</si>
  <si>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</si>
  <si>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</si>
  <si>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</si>
  <si>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</si>
  <si>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</si>
  <si>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</si>
  <si>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</si>
  <si>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</si>
  <si>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</si>
  <si>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</si>
  <si>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</si>
  <si>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</si>
  <si>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</si>
  <si>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</si>
  <si>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</si>
  <si>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</si>
  <si>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</si>
  <si>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</si>
  <si>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</si>
  <si>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</si>
  <si>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</si>
  <si>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</si>
  <si>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</si>
  <si>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</si>
  <si>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</si>
  <si>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</si>
  <si>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</si>
  <si>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</si>
  <si>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</si>
  <si>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</si>
  <si>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</si>
  <si>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</si>
  <si>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</si>
  <si>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</si>
  <si>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</si>
  <si>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</si>
  <si>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</si>
  <si>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</si>
  <si>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</si>
  <si>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</si>
  <si>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</si>
  <si>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</si>
  <si>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</si>
  <si>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</si>
  <si>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</si>
  <si>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</si>
  <si>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</si>
  <si>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</si>
  <si>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</si>
  <si>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</si>
  <si>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</si>
  <si>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</si>
  <si>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</si>
  <si>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</si>
  <si>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</si>
  <si>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</si>
  <si>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</si>
  <si>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</si>
  <si>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</si>
  <si>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</si>
  <si>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</si>
  <si>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</si>
  <si>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</si>
  <si>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</si>
  <si>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</si>
  <si>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</si>
  <si>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</si>
  <si>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</si>
  <si>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</si>
  <si>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</si>
  <si>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</si>
  <si>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</si>
  <si>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</si>
  <si>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</si>
  <si>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</si>
  <si>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</si>
  <si>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</si>
  <si>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</si>
  <si>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</si>
  <si>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</si>
  <si>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</si>
  <si>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</si>
  <si>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</si>
  <si>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</si>
  <si>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</si>
  <si>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</si>
  <si>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</si>
  <si>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</si>
  <si>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</si>
  <si>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</si>
  <si>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</si>
  <si>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</si>
  <si>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</si>
  <si>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</si>
  <si>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</si>
  <si>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</si>
  <si>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</si>
  <si>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</si>
  <si>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</si>
  <si>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</si>
  <si>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</si>
  <si>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</si>
  <si>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</si>
  <si>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</si>
  <si>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</si>
  <si>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</si>
  <si>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</si>
  <si>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</si>
  <si>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</si>
  <si>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</si>
  <si>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</si>
  <si>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</si>
  <si>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</si>
  <si>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</si>
  <si>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</si>
  <si>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</si>
  <si>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</si>
  <si>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</si>
  <si>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</si>
  <si>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</si>
  <si>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</si>
  <si>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</si>
  <si>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</si>
  <si>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</si>
  <si>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</si>
  <si>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</si>
  <si>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</si>
  <si>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</si>
  <si>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</si>
  <si>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</si>
  <si>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</si>
  <si>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</si>
  <si>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</si>
  <si>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</si>
  <si>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</si>
  <si>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</si>
  <si>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</si>
  <si>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</si>
  <si>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</si>
  <si>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</si>
  <si>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</si>
  <si>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</si>
  <si>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</si>
  <si>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</si>
  <si>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</si>
  <si>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</si>
  <si>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</si>
  <si>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</si>
  <si>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</si>
  <si>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</si>
  <si>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</si>
  <si>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</si>
  <si>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</si>
  <si>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</si>
  <si>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</si>
  <si>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</si>
  <si>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</si>
  <si>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</si>
  <si>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</si>
  <si>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</si>
  <si>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</si>
  <si>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</si>
  <si>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</si>
  <si>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</si>
  <si>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</si>
  <si>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</si>
  <si>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</si>
  <si>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</si>
  <si>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</si>
  <si>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</si>
  <si>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</si>
  <si>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</si>
  <si>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</si>
  <si>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</si>
  <si>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</si>
  <si>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</si>
  <si>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</si>
  <si>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</si>
  <si>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</si>
  <si>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</si>
  <si>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</si>
  <si>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</si>
  <si>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</si>
  <si>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</si>
  <si>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</si>
  <si>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</si>
  <si>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</si>
  <si>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</si>
  <si>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</si>
  <si>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</si>
  <si>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</si>
  <si>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</si>
  <si>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</si>
  <si>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</si>
  <si>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</si>
  <si>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</si>
  <si>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</si>
  <si>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</si>
  <si>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</si>
  <si>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</si>
  <si>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</si>
  <si>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</si>
  <si>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</si>
  <si>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</si>
  <si>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</si>
  <si>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</si>
  <si>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</si>
  <si>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</si>
  <si>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</si>
  <si>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</si>
  <si>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</si>
  <si>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</si>
  <si>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</si>
  <si>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</si>
  <si>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</si>
  <si>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</si>
  <si>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</si>
  <si>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</si>
  <si>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</si>
  <si>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</si>
  <si>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</si>
  <si>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</si>
  <si>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</si>
  <si>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</si>
  <si>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</si>
  <si>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</si>
  <si>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</si>
  <si>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</si>
  <si>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</si>
  <si>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</si>
  <si>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</si>
  <si>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</si>
  <si>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</si>
  <si>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</si>
  <si>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</si>
  <si>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</si>
  <si>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</si>
  <si>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</si>
  <si>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</si>
  <si>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</si>
  <si>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</si>
  <si>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</si>
  <si>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</si>
  <si>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</si>
  <si>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</si>
  <si>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</si>
  <si>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</si>
  <si>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</si>
  <si>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</si>
  <si>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</si>
  <si>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</si>
  <si>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</si>
  <si>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</si>
  <si>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</si>
  <si>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</si>
  <si>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</si>
  <si>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</si>
  <si>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</si>
  <si>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</si>
  <si>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</si>
  <si>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</si>
  <si>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</si>
  <si>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</si>
  <si>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</si>
  <si>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</si>
  <si>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</si>
  <si>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</si>
  <si>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</si>
  <si>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</si>
  <si>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</si>
  <si>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</si>
  <si>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</si>
  <si>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</si>
  <si>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</si>
  <si>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</si>
  <si>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</si>
  <si>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</si>
  <si>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</si>
  <si>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</si>
  <si>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</si>
  <si>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</si>
  <si>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</si>
  <si>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</si>
  <si>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</si>
  <si>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</si>
  <si>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</si>
  <si>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</si>
  <si>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</si>
  <si>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</si>
  <si>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</si>
  <si>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</si>
  <si>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</si>
  <si>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</si>
  <si>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</si>
  <si>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</si>
  <si>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</si>
  <si>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</si>
  <si>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</si>
  <si>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</si>
  <si>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</si>
  <si>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</si>
  <si>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</si>
  <si>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</si>
  <si>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</si>
  <si>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</si>
  <si>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</si>
  <si>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</si>
  <si>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</si>
  <si>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</si>
  <si>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</si>
  <si>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</si>
  <si>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</si>
  <si>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</si>
  <si>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</si>
  <si>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</si>
  <si>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</si>
  <si>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</si>
  <si>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</si>
  <si>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</si>
  <si>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</si>
  <si>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</si>
  <si>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</si>
  <si>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</si>
  <si>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</si>
  <si>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</si>
  <si>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</si>
  <si>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</si>
  <si>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</si>
  <si>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</si>
  <si>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</si>
  <si>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</si>
  <si>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</si>
  <si>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</si>
  <si>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</si>
  <si>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</si>
  <si>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</si>
  <si>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</si>
  <si>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</si>
  <si>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</si>
  <si>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</si>
  <si>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</si>
  <si>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</si>
  <si>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</si>
  <si>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</si>
  <si>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</si>
  <si>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</si>
  <si>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</si>
  <si>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</si>
  <si>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</si>
  <si>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</si>
  <si>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</si>
  <si>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</si>
  <si>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</si>
  <si>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</si>
  <si>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</si>
  <si>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</si>
  <si>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</si>
  <si>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</si>
  <si>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</si>
  <si>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</si>
  <si>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</si>
  <si>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</si>
  <si>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</si>
  <si>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</si>
  <si>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</si>
  <si>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</si>
  <si>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</si>
  <si>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</si>
  <si>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</si>
  <si>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</si>
  <si>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</si>
  <si>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</si>
  <si>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</si>
  <si>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</si>
  <si>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</si>
  <si>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</si>
  <si>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</si>
  <si>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</si>
  <si>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</si>
  <si>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</si>
  <si>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</si>
  <si>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</si>
  <si>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</si>
  <si>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</si>
  <si>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</si>
  <si>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</si>
  <si>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</si>
  <si>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</si>
  <si>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</si>
  <si>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</si>
  <si>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</si>
  <si>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</si>
  <si>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</si>
  <si>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</si>
  <si>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</si>
  <si>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</si>
  <si>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</si>
  <si>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</si>
  <si>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</si>
  <si>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</si>
  <si>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</si>
  <si>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</si>
  <si>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</si>
  <si>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</si>
  <si>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</si>
  <si>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</si>
  <si>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</si>
  <si>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</si>
  <si>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</si>
  <si>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</si>
  <si>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</si>
  <si>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</si>
  <si>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</si>
  <si>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</si>
  <si>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</si>
  <si>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</si>
  <si>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</si>
  <si>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</si>
  <si>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</si>
  <si>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</si>
  <si>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</si>
  <si>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</si>
  <si>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</si>
  <si>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</si>
  <si>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</si>
  <si>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</si>
  <si>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</si>
  <si>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</si>
  <si>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</si>
  <si>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</si>
  <si>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</si>
  <si>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</si>
  <si>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</si>
  <si>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</si>
  <si>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</si>
  <si>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</si>
  <si>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</si>
  <si>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</si>
  <si>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</si>
  <si>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</si>
  <si>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</si>
  <si>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</si>
  <si>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</si>
  <si>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</si>
  <si>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</si>
  <si>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</si>
  <si>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</si>
  <si>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</si>
  <si>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</si>
  <si>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</si>
  <si>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</si>
  <si>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</si>
  <si>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</si>
  <si>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</si>
  <si>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</si>
  <si>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</si>
  <si>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</si>
  <si>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</si>
  <si>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</si>
  <si>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</si>
  <si>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</si>
  <si>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</si>
  <si>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</si>
  <si>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</si>
  <si>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</si>
  <si>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</si>
  <si>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</si>
  <si>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</si>
  <si>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</si>
  <si>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</si>
  <si>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</si>
  <si>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</si>
  <si>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</si>
  <si>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</si>
  <si>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</si>
  <si>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</si>
  <si>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</si>
  <si>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</si>
  <si>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</si>
  <si>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</si>
  <si>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</si>
  <si>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</si>
  <si>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</si>
  <si>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</si>
  <si>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</si>
  <si>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</si>
  <si>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</si>
  <si>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</si>
  <si>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</si>
  <si>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</si>
  <si>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</si>
  <si>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</si>
  <si>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</si>
  <si>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</si>
  <si>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</si>
  <si>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</si>
  <si>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</si>
  <si>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</si>
  <si>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</si>
  <si>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</si>
  <si>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</si>
  <si>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</si>
  <si>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</si>
  <si>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</si>
  <si>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</si>
  <si>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</si>
  <si>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</si>
  <si>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</si>
  <si>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</si>
  <si>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</si>
  <si>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</si>
  <si>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</si>
  <si>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</si>
  <si>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</si>
  <si>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</si>
  <si>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</si>
  <si>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</si>
  <si>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</si>
  <si>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</si>
  <si>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</si>
  <si>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</si>
  <si>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</si>
  <si>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</si>
  <si>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</si>
  <si>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</si>
  <si>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</si>
  <si>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</si>
  <si>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</si>
  <si>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</si>
  <si>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</si>
  <si>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</si>
  <si>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</si>
  <si>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</si>
  <si>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</si>
  <si>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</si>
  <si>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</si>
  <si>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</si>
  <si>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</si>
  <si>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</si>
  <si>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</si>
  <si>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</si>
  <si>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</si>
  <si>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</si>
  <si>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</si>
  <si>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</si>
  <si>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</si>
  <si>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</si>
  <si>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</si>
  <si>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</si>
  <si>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</si>
  <si>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</si>
  <si>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</si>
  <si>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</si>
  <si>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</si>
  <si>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</si>
  <si>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</si>
  <si>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</si>
  <si>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</si>
  <si>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</si>
  <si>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</si>
  <si>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</si>
  <si>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</si>
  <si>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</si>
  <si>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</si>
  <si>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</si>
  <si>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</si>
  <si>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</si>
  <si>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</si>
  <si>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</si>
  <si>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</si>
  <si>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</si>
  <si>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</si>
  <si>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</si>
  <si>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</si>
  <si>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</si>
  <si>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</si>
  <si>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</si>
  <si>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</si>
  <si>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</si>
  <si>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</si>
  <si>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</si>
  <si>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</si>
  <si>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</si>
  <si>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</si>
  <si>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</si>
  <si>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</si>
  <si>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</si>
  <si>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</si>
  <si>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</si>
  <si>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</si>
  <si>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</si>
  <si>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</si>
  <si>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</si>
  <si>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</si>
  <si>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</si>
  <si>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</si>
  <si>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</si>
  <si>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</si>
  <si>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</si>
  <si>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</si>
  <si>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</si>
  <si>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</si>
  <si>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</si>
  <si>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</si>
  <si>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</si>
  <si>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</si>
  <si>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</si>
  <si>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</si>
  <si>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</si>
  <si>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</si>
  <si>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</si>
  <si>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</si>
  <si>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</si>
  <si>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</si>
  <si>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</si>
  <si>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</si>
  <si>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</si>
  <si>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</si>
  <si>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</si>
  <si>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</si>
  <si>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</si>
  <si>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</si>
  <si>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</si>
  <si>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</si>
  <si>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</si>
  <si>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</si>
  <si>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</si>
  <si>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</si>
  <si>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</si>
  <si>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</si>
  <si>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</si>
  <si>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</si>
  <si>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</si>
  <si>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</si>
  <si>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</si>
  <si>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</si>
  <si>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</si>
  <si>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</si>
  <si>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</si>
  <si>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</si>
  <si>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</si>
  <si>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</si>
  <si>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</si>
  <si>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</si>
  <si>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</si>
  <si>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</si>
  <si>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</si>
  <si>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</si>
  <si>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</si>
  <si>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</si>
  <si>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</si>
  <si>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</si>
  <si>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</si>
  <si>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</si>
  <si>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</si>
  <si>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</si>
  <si>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</si>
  <si>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</si>
  <si>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</si>
  <si>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</si>
  <si>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</si>
  <si>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</si>
  <si>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</si>
  <si>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</si>
  <si>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</si>
  <si>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</si>
  <si>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</si>
  <si>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</si>
  <si>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</si>
  <si>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</si>
  <si>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</si>
  <si>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</si>
  <si>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</si>
  <si>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</si>
  <si>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</si>
  <si>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</si>
  <si>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</si>
  <si>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</si>
  <si>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</si>
  <si>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</si>
  <si>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</si>
  <si>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</si>
  <si>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</si>
  <si>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</si>
  <si>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</si>
  <si>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</si>
  <si>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</si>
  <si>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</si>
  <si>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</si>
  <si>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</si>
  <si>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</si>
  <si>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</si>
  <si>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</si>
  <si>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</si>
  <si>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</si>
  <si>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</si>
  <si>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</si>
  <si>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</si>
  <si>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</si>
  <si>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</si>
  <si>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</si>
  <si>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</si>
  <si>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</si>
  <si>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</si>
  <si>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</si>
  <si>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</si>
  <si>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</si>
  <si>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</si>
  <si>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</si>
  <si>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</si>
  <si>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</si>
  <si>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</si>
  <si>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</si>
  <si>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</si>
  <si>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</si>
  <si>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</si>
  <si>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</si>
  <si>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</si>
  <si>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</si>
  <si>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</si>
  <si>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</si>
  <si>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</si>
  <si>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</si>
  <si>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</si>
  <si>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</si>
  <si>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</si>
  <si>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</si>
  <si>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</si>
  <si>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</si>
  <si>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</si>
  <si>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</si>
  <si>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</si>
  <si>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</si>
  <si>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</si>
  <si>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</si>
  <si>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</si>
  <si>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</si>
  <si>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</si>
  <si>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</si>
  <si>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</si>
  <si>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</si>
  <si>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</si>
  <si>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</si>
  <si>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</si>
  <si>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</si>
  <si>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</si>
  <si>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</si>
  <si>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</si>
  <si>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</si>
  <si>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</si>
  <si>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</si>
  <si>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</si>
  <si>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</si>
  <si>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</si>
  <si>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</si>
  <si>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</si>
  <si>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</si>
  <si>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</si>
  <si>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</si>
  <si>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</si>
  <si>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</si>
  <si>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</si>
  <si>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</si>
  <si>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</si>
  <si>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</si>
  <si>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</si>
  <si>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</si>
  <si>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</si>
  <si>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</si>
  <si>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</si>
  <si>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</si>
  <si>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</si>
  <si>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</si>
  <si>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</si>
  <si>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</si>
  <si>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</si>
  <si>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</si>
  <si>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</si>
  <si>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</si>
  <si>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</si>
  <si>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</si>
  <si>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</si>
  <si>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</si>
  <si>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</si>
  <si>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</si>
  <si>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</si>
  <si>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</si>
  <si>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</si>
  <si>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</si>
  <si>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</si>
  <si>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</si>
  <si>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</si>
  <si>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</si>
  <si>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</si>
  <si>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</si>
  <si>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</si>
  <si>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</si>
  <si>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</si>
  <si>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</si>
  <si>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</si>
  <si>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</si>
  <si>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</si>
  <si>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</si>
  <si>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</si>
  <si>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</si>
  <si>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</si>
  <si>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</si>
  <si>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</si>
  <si>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</si>
  <si>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</si>
  <si>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</si>
  <si>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</si>
  <si>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</si>
  <si>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</si>
  <si>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</si>
  <si>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</si>
  <si>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</si>
  <si>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</si>
  <si>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</si>
  <si>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</si>
  <si>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</si>
  <si>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</si>
  <si>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</si>
  <si>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</si>
  <si>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</si>
  <si>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</si>
  <si>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</si>
  <si>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</si>
  <si>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</si>
  <si>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</si>
  <si>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</si>
  <si>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</si>
  <si>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</si>
  <si>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</si>
  <si>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</si>
  <si>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</si>
  <si>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</si>
  <si>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</si>
  <si>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</si>
  <si>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</si>
  <si>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</si>
  <si>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</si>
  <si>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</si>
  <si>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</si>
  <si>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</si>
  <si>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</si>
  <si>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</si>
  <si>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</si>
  <si>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</si>
  <si>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</si>
  <si>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</si>
  <si>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</si>
  <si>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</si>
  <si>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</si>
  <si>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</si>
  <si>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</si>
  <si>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</si>
  <si>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</si>
  <si>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</si>
  <si>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</si>
  <si>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</si>
  <si>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</si>
  <si>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</si>
  <si>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</si>
  <si>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</si>
  <si>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</si>
  <si>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</si>
  <si>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</si>
  <si>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</si>
  <si>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</si>
  <si>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</si>
  <si>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</si>
  <si>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</si>
  <si>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</si>
  <si>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</si>
  <si>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</si>
  <si>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</si>
  <si>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</si>
  <si>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</si>
  <si>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</si>
  <si>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</si>
  <si>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</si>
  <si>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</si>
  <si>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</si>
  <si>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</si>
  <si>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</si>
  <si>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</si>
  <si>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</si>
  <si>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</si>
  <si>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</si>
  <si>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</si>
  <si>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</si>
  <si>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</si>
  <si>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</si>
  <si>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</si>
  <si>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</si>
  <si>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</si>
  <si>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</si>
  <si>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</si>
  <si>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</si>
  <si>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</si>
  <si>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</si>
  <si>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</si>
  <si>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</si>
  <si>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</si>
  <si>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</si>
  <si>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</si>
  <si>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</si>
  <si>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</si>
  <si>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</si>
  <si>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</si>
  <si>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</si>
  <si>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</si>
  <si>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</si>
  <si>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</si>
  <si>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</si>
  <si>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</si>
  <si>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</si>
  <si>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</si>
  <si>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</si>
  <si>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</si>
  <si>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</si>
  <si>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</si>
  <si>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</si>
  <si>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</si>
  <si>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</si>
  <si>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</si>
  <si>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</si>
  <si>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</si>
  <si>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</si>
  <si>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</si>
  <si>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</si>
  <si>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</si>
  <si>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</si>
  <si>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</si>
  <si>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</si>
  <si>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</si>
  <si>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</si>
  <si>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</si>
  <si>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</si>
  <si>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</si>
  <si>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</si>
  <si>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</si>
  <si>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</si>
  <si>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</si>
  <si>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</si>
  <si>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</si>
  <si>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</si>
  <si>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</si>
  <si>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</si>
  <si>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</si>
  <si>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</si>
  <si>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</si>
  <si>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</si>
  <si>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</si>
  <si>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</si>
  <si>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</si>
  <si>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</si>
  <si>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</si>
  <si>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</si>
  <si>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</si>
  <si>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</si>
  <si>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</si>
  <si>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</si>
  <si>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</si>
  <si>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</si>
  <si>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</si>
  <si>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</si>
  <si>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</si>
  <si>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</si>
  <si>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</si>
  <si>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</si>
  <si>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</si>
  <si>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</si>
  <si>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</si>
  <si>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</si>
  <si>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</si>
  <si>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</si>
  <si>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</si>
  <si>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</si>
  <si>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</si>
  <si>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</si>
  <si>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</si>
  <si>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</si>
  <si>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</si>
  <si>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</si>
  <si>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</si>
  <si>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</si>
  <si>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</si>
  <si>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</si>
  <si>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</si>
  <si>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</si>
  <si>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</si>
  <si>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</si>
  <si>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</si>
  <si>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</si>
  <si>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</si>
  <si>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</si>
  <si>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</si>
  <si>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</si>
  <si>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</si>
  <si>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</si>
  <si>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</si>
  <si>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</si>
  <si>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</si>
  <si>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</si>
  <si>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</si>
  <si>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</si>
  <si>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</si>
  <si>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</si>
  <si>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</si>
  <si>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</si>
  <si>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</si>
  <si>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</si>
  <si>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</si>
  <si>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</si>
  <si>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</si>
  <si>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</si>
  <si>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</si>
  <si>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</si>
  <si>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</si>
  <si>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</si>
  <si>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</si>
  <si>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</si>
  <si>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</si>
  <si>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</si>
  <si>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</si>
  <si>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</si>
  <si>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</si>
  <si>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</si>
  <si>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</si>
  <si>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</si>
  <si>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</si>
  <si>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</si>
  <si>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</si>
  <si>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</si>
  <si>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</si>
  <si>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</si>
  <si>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</si>
  <si>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</si>
  <si>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</si>
  <si>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</si>
  <si>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</si>
  <si>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</si>
  <si>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</si>
  <si>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</si>
  <si>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</si>
  <si>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</si>
  <si>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</si>
  <si>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</si>
  <si>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</si>
  <si>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</si>
  <si>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</si>
  <si>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</si>
  <si>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</si>
  <si>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</si>
  <si>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</si>
  <si>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</si>
  <si>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</si>
  <si>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</si>
  <si>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</si>
  <si>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</si>
  <si>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</si>
  <si>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</si>
  <si>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</si>
  <si>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</si>
  <si>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</si>
  <si>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</si>
  <si>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</si>
  <si>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</si>
  <si>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</si>
  <si>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</si>
  <si>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</si>
  <si>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</si>
  <si>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</si>
  <si>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</si>
  <si>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</si>
  <si>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</si>
  <si>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</si>
  <si>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</si>
  <si>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</si>
  <si>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</si>
  <si>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</si>
  <si>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</si>
  <si>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</si>
  <si>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</si>
  <si>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</si>
  <si>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</si>
  <si>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</si>
  <si>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</si>
  <si>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</si>
  <si>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</si>
  <si>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</si>
  <si>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</si>
  <si>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</si>
  <si>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</si>
  <si>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</si>
  <si>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</si>
  <si>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</si>
  <si>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</si>
  <si>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</si>
  <si>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</si>
  <si>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</si>
  <si>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</si>
  <si>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</si>
  <si>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</si>
  <si>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</si>
  <si>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</si>
  <si>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</si>
  <si>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</si>
  <si>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</si>
  <si>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</si>
  <si>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</si>
  <si>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</si>
  <si>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</si>
  <si>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</si>
  <si>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</si>
  <si>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</si>
  <si>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</si>
  <si>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</si>
  <si>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</si>
  <si>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</si>
  <si>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</si>
  <si>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</si>
  <si>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</si>
  <si>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</si>
  <si>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</si>
  <si>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</si>
  <si>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</si>
  <si>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</si>
  <si>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</si>
  <si>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</si>
  <si>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</si>
  <si>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</si>
  <si>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</si>
  <si>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</si>
  <si>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</si>
  <si>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</si>
  <si>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</si>
  <si>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</si>
  <si>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</si>
  <si>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</si>
  <si>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</si>
  <si>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</si>
  <si>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</si>
  <si>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</si>
  <si>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</si>
  <si>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</si>
  <si>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</si>
  <si>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</si>
  <si>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</si>
  <si>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</si>
  <si>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</si>
  <si>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</si>
  <si>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</si>
  <si>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</si>
  <si>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</si>
  <si>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</si>
  <si>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</si>
  <si>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</si>
  <si>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</si>
  <si>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</si>
  <si>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</si>
  <si>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</si>
  <si>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</si>
  <si>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</si>
  <si>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</si>
  <si>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</si>
  <si>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</si>
  <si>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</si>
  <si>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</si>
  <si>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</si>
  <si>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</si>
  <si>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</si>
  <si>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</si>
  <si>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</si>
  <si>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</si>
  <si>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</si>
  <si>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</si>
  <si>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</si>
  <si>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</si>
  <si>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</si>
  <si>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</si>
  <si>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</si>
  <si>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</si>
  <si>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</si>
  <si>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</si>
  <si>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</si>
  <si>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</si>
  <si>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</si>
  <si>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</si>
  <si>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</si>
  <si>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</si>
  <si>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</si>
  <si>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</si>
  <si>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</si>
  <si>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</si>
  <si>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</si>
  <si>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</si>
  <si>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</si>
  <si>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</si>
  <si>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</si>
  <si>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</si>
  <si>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</si>
  <si>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</si>
  <si>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</si>
  <si>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</si>
  <si>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</si>
  <si>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</si>
  <si>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</si>
  <si>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</si>
  <si>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</si>
  <si>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</si>
  <si>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</si>
  <si>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</si>
  <si>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</si>
  <si>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</si>
  <si>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</si>
  <si>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</si>
  <si>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</si>
  <si>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</si>
  <si>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</si>
  <si>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</si>
  <si>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</si>
  <si>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</si>
  <si>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</si>
  <si>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</si>
  <si>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</si>
  <si>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</si>
  <si>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</si>
  <si>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</si>
  <si>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</si>
  <si>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</si>
  <si>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</si>
  <si>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</si>
  <si>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</si>
  <si>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</si>
  <si>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</si>
  <si>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</si>
  <si>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</si>
  <si>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</si>
  <si>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</si>
  <si>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</si>
  <si>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</si>
  <si>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</si>
  <si>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</si>
  <si>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</si>
  <si>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</si>
  <si>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</si>
  <si>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</si>
  <si>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</si>
  <si>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</si>
  <si>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</si>
  <si>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</si>
  <si>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</si>
  <si>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</si>
  <si>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</si>
  <si>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</si>
  <si>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</si>
  <si>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</si>
  <si>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</si>
  <si>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</si>
  <si>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</si>
  <si>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</si>
  <si>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</si>
  <si>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</si>
  <si>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</si>
  <si>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</si>
  <si>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</si>
  <si>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</si>
  <si>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</si>
  <si>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</si>
  <si>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</si>
  <si>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</si>
  <si>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</si>
  <si>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</si>
  <si>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</si>
  <si>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</si>
  <si>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</si>
  <si>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</si>
  <si>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</si>
  <si>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</si>
  <si>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</si>
  <si>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</si>
  <si>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</si>
  <si>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</si>
  <si>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</si>
  <si>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</si>
  <si>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</si>
  <si>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</si>
  <si>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</si>
  <si>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</si>
  <si>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</si>
  <si>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</si>
  <si>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</si>
  <si>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</si>
  <si>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</si>
  <si>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</si>
  <si>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</si>
  <si>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</si>
  <si>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</si>
  <si>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</si>
  <si>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</si>
  <si>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</si>
  <si>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</si>
  <si>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</si>
  <si>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</si>
  <si>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</si>
  <si>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</si>
  <si>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</si>
  <si>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</si>
  <si>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</si>
  <si>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</si>
  <si>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</si>
  <si>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</si>
  <si>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</si>
  <si>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</si>
  <si>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</si>
  <si>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</si>
  <si>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</si>
  <si>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</si>
  <si>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</si>
  <si>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</si>
  <si>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</si>
  <si>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</si>
  <si>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</si>
  <si>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</si>
  <si>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</si>
  <si>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</si>
  <si>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</si>
  <si>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</si>
  <si>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</si>
  <si>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</si>
  <si>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</si>
  <si>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</si>
  <si>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</si>
  <si>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</si>
  <si>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</si>
  <si>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</si>
  <si>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</si>
  <si>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</si>
  <si>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</si>
  <si>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</si>
  <si>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</si>
  <si>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</si>
  <si>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</si>
  <si>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</si>
  <si>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</si>
  <si>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</si>
  <si>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</si>
  <si>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</si>
  <si>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</si>
  <si>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</si>
  <si>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</si>
  <si>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</si>
  <si>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</si>
  <si>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</si>
  <si>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</si>
  <si>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</si>
  <si>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</si>
  <si>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</si>
  <si>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</si>
  <si>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</si>
  <si>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</si>
  <si>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</si>
  <si>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</si>
  <si>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</si>
  <si>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</si>
  <si>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</si>
  <si>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</si>
  <si>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</si>
  <si>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</si>
  <si>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</si>
  <si>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</si>
  <si>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</si>
  <si>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</si>
  <si>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</si>
  <si>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</si>
  <si>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</si>
  <si>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</si>
  <si>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</si>
  <si>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</si>
  <si>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</si>
  <si>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</si>
  <si>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</si>
  <si>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</si>
  <si>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</si>
  <si>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</si>
  <si>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</si>
  <si>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</si>
  <si>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</si>
  <si>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</si>
  <si>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</si>
  <si>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</si>
  <si>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</si>
  <si>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</si>
  <si>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</si>
  <si>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</si>
  <si>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</si>
  <si>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</si>
  <si>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</si>
  <si>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</si>
  <si>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</si>
  <si>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</si>
  <si>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</si>
  <si>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</si>
  <si>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</si>
  <si>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</si>
  <si>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</si>
  <si>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</si>
  <si>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</si>
  <si>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</si>
  <si>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</si>
  <si>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</si>
  <si>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</si>
  <si>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</si>
  <si>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</si>
  <si>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</si>
  <si>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</si>
  <si>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</si>
  <si>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</si>
  <si>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</si>
  <si>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</si>
  <si>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</si>
  <si>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</si>
  <si>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</si>
  <si>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</si>
  <si>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</si>
  <si>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</si>
  <si>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</si>
  <si>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</si>
  <si>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</si>
  <si>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</si>
  <si>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</si>
  <si>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</si>
  <si>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</si>
  <si>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</si>
  <si>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</si>
  <si>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</si>
  <si>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</si>
  <si>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</si>
  <si>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</si>
  <si>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</si>
  <si>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</si>
  <si>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</si>
  <si>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</si>
  <si>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</si>
  <si>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</si>
  <si>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</si>
  <si>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</si>
  <si>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</si>
  <si>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</si>
  <si>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</si>
  <si>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</si>
  <si>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</si>
  <si>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</si>
  <si>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</si>
  <si>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</si>
  <si>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</si>
  <si>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</si>
  <si>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</si>
  <si>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</si>
  <si>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</si>
  <si>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</si>
  <si>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</si>
  <si>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</si>
  <si>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</si>
  <si>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</si>
  <si>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</si>
  <si>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</si>
  <si>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</si>
  <si>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</si>
  <si>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</si>
  <si>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</si>
  <si>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</si>
  <si>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</si>
  <si>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</si>
  <si>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</si>
  <si>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</si>
  <si>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</si>
  <si>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</si>
  <si>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</si>
  <si>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</si>
  <si>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</si>
  <si>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</si>
  <si>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</si>
  <si>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</si>
  <si>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</si>
  <si>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</si>
  <si>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</si>
  <si>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</si>
  <si>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</si>
  <si>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</si>
  <si>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</si>
  <si>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</si>
  <si>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</si>
  <si>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</si>
  <si>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</si>
  <si>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</si>
  <si>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</si>
  <si>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</si>
  <si>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</si>
  <si>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</si>
  <si>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</si>
  <si>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</si>
  <si>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</si>
  <si>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</si>
  <si>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</si>
  <si>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</si>
  <si>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</si>
  <si>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</si>
  <si>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</si>
  <si>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</si>
  <si>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</si>
  <si>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</si>
  <si>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</si>
  <si>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</si>
  <si>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</si>
  <si>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</si>
  <si>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</si>
  <si>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</si>
  <si>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</si>
  <si>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</si>
  <si>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</si>
  <si>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</si>
  <si>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</si>
  <si>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</si>
  <si>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</si>
  <si>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</si>
  <si>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</si>
  <si>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</si>
  <si>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</si>
  <si>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</si>
  <si>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</si>
  <si>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</si>
  <si>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</si>
  <si>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</si>
  <si>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</si>
  <si>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</si>
  <si>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</si>
  <si>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</si>
  <si>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</si>
  <si>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</si>
  <si>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</si>
  <si>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</si>
  <si>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</si>
  <si>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</si>
  <si>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</si>
  <si>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</si>
  <si>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</si>
  <si>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</si>
  <si>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</si>
  <si>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</si>
  <si>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</si>
  <si>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</si>
  <si>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</si>
  <si>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</si>
  <si>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</si>
  <si>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</si>
  <si>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</si>
  <si>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</si>
  <si>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</si>
  <si>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</si>
  <si>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</si>
  <si>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</si>
  <si>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</si>
  <si>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</si>
  <si>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</si>
  <si>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</si>
  <si>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</si>
  <si>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</si>
  <si>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</si>
  <si>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</si>
  <si>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</si>
  <si>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</si>
  <si>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</si>
  <si>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</si>
  <si>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</si>
  <si>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</si>
  <si>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</si>
  <si>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</si>
  <si>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</si>
  <si>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</si>
  <si>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</si>
  <si>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</si>
  <si>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</si>
  <si>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</si>
  <si>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</si>
  <si>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</si>
  <si>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</si>
  <si>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</si>
  <si>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</si>
  <si>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</si>
  <si>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</si>
  <si>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</si>
  <si>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</si>
  <si>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</si>
  <si>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</si>
  <si>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</si>
  <si>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</si>
  <si>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</si>
  <si>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</si>
  <si>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</si>
  <si>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</si>
  <si>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</si>
  <si>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</si>
  <si>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</si>
  <si>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</si>
  <si>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</si>
  <si>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</si>
  <si>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</si>
  <si>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</si>
  <si>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</si>
  <si>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</si>
  <si>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</si>
  <si>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</si>
  <si>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</si>
  <si>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</si>
  <si>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</si>
  <si>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</si>
  <si>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</si>
  <si>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</si>
  <si>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</si>
  <si>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</si>
  <si>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</si>
  <si>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</si>
  <si>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</si>
  <si>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</si>
  <si>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</si>
  <si>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</si>
  <si>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</si>
  <si>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</si>
  <si>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</si>
  <si>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</si>
  <si>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</si>
  <si>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</si>
  <si>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</si>
  <si>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</si>
  <si>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</si>
  <si>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</si>
  <si>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</si>
  <si>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</si>
  <si>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</si>
  <si>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</si>
  <si>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</si>
  <si>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</si>
  <si>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</si>
  <si>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</si>
  <si>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</si>
  <si>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</si>
  <si>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</si>
  <si>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</si>
  <si>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</si>
  <si>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</si>
  <si>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</si>
  <si>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</si>
  <si>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</si>
  <si>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</si>
  <si>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</si>
  <si>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</si>
  <si>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</si>
  <si>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</si>
  <si>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</si>
  <si>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</si>
  <si>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</si>
  <si>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</si>
  <si>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</si>
  <si>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</si>
  <si>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</si>
  <si>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</si>
  <si>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</si>
  <si>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</si>
  <si>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</si>
  <si>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</si>
  <si>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</si>
  <si>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</si>
  <si>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</si>
  <si>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</si>
  <si>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</si>
  <si>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</si>
  <si>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</si>
  <si>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</si>
  <si>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</si>
  <si>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</si>
  <si>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</si>
  <si>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</si>
  <si>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</si>
  <si>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</si>
  <si>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</si>
  <si>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</si>
  <si>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</si>
  <si>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</si>
  <si>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</si>
  <si>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</si>
  <si>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</si>
  <si>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</si>
  <si>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</si>
  <si>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</si>
  <si>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</si>
  <si>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</si>
  <si>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</si>
  <si>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</si>
  <si>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</si>
  <si>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</si>
  <si>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</si>
  <si>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</si>
  <si>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</si>
  <si>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</si>
  <si>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</si>
  <si>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</si>
  <si>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</si>
  <si>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</si>
  <si>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</si>
  <si>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</si>
  <si>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</si>
  <si>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</si>
  <si>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</si>
  <si>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</si>
  <si>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</si>
  <si>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</si>
  <si>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</si>
  <si>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</si>
  <si>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</si>
  <si>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</si>
  <si>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</si>
  <si>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</si>
  <si>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</si>
  <si>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</si>
  <si>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</si>
  <si>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</si>
  <si>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</si>
  <si>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</si>
  <si>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</si>
  <si>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</si>
  <si>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</si>
  <si>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</si>
  <si>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</si>
  <si>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</si>
  <si>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</si>
  <si>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</si>
  <si>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</si>
  <si>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</si>
  <si>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</si>
  <si>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</si>
  <si>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</si>
  <si>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</si>
  <si>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</si>
  <si>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</si>
  <si>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</si>
  <si>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</si>
  <si>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</si>
  <si>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</si>
  <si>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</si>
  <si>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</si>
  <si>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</si>
  <si>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</si>
  <si>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</si>
  <si>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</si>
  <si>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</si>
  <si>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</si>
  <si>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</si>
  <si>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</si>
  <si>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</si>
  <si>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</si>
  <si>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</si>
  <si>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</si>
  <si>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</si>
  <si>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</si>
  <si>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</si>
  <si>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</si>
  <si>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</si>
  <si>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</si>
  <si>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</si>
  <si>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</si>
  <si>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</si>
  <si>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</si>
  <si>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</si>
  <si>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</si>
  <si>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</si>
  <si>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</si>
  <si>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</si>
  <si>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</si>
  <si>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</si>
  <si>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</si>
  <si>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</si>
  <si>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</si>
  <si>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</si>
  <si>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</si>
  <si>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</si>
  <si>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</si>
  <si>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</si>
  <si>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</si>
  <si>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</si>
  <si>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</si>
  <si>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</si>
  <si>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</si>
  <si>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</si>
  <si>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</si>
  <si>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</si>
  <si>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</si>
  <si>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</si>
  <si>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</si>
  <si>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</si>
  <si>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</si>
  <si>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</si>
  <si>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</si>
  <si>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</si>
  <si>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</si>
  <si>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</si>
  <si>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</si>
  <si>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</si>
  <si>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</si>
  <si>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</si>
  <si>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</si>
  <si>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</si>
  <si>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</si>
  <si>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</si>
  <si>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</si>
  <si>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</si>
  <si>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</si>
  <si>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</si>
  <si>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</si>
  <si>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</si>
  <si>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</si>
  <si>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</si>
  <si>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</si>
  <si>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</si>
  <si>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</si>
  <si>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</si>
  <si>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</si>
  <si>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</si>
  <si>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</si>
  <si>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</si>
  <si>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</si>
  <si>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</si>
  <si>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</si>
  <si>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</si>
  <si>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</si>
  <si>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</si>
  <si>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</si>
  <si>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</si>
  <si>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</si>
  <si>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</si>
  <si>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</si>
  <si>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</si>
  <si>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</si>
  <si>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</si>
  <si>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</si>
  <si>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</si>
  <si>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</si>
  <si>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</si>
  <si>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</si>
  <si>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</si>
  <si>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</si>
  <si>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</si>
  <si>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</si>
  <si>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</si>
  <si>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</si>
  <si>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</si>
  <si>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</si>
  <si>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</si>
  <si>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</si>
  <si>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</si>
  <si>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</si>
  <si>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</si>
  <si>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</si>
  <si>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</si>
  <si>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</si>
  <si>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</si>
  <si>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</si>
  <si>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</si>
  <si>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</si>
  <si>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</si>
  <si>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</si>
  <si>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</si>
  <si>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</si>
  <si>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</si>
  <si>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</si>
  <si>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</si>
  <si>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</si>
  <si>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</si>
  <si>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</si>
  <si>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</si>
  <si>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</si>
  <si>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</si>
  <si>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</si>
  <si>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</si>
  <si>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</si>
  <si>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</si>
  <si>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</si>
  <si>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</si>
  <si>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</si>
  <si>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</si>
  <si>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</si>
  <si>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</si>
  <si>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</si>
  <si>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</si>
  <si>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</si>
  <si>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</si>
  <si>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</si>
  <si>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</si>
  <si>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</si>
  <si>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</si>
  <si>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</si>
  <si>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</si>
  <si>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</si>
  <si>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</si>
  <si>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</si>
  <si>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</si>
  <si>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</si>
  <si>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</si>
  <si>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</si>
  <si>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</si>
  <si>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</si>
  <si>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</si>
  <si>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</si>
  <si>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</si>
  <si>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</si>
  <si>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</si>
  <si>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</si>
  <si>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</si>
  <si>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</si>
  <si>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</si>
  <si>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</si>
  <si>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</si>
  <si>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</si>
  <si>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</si>
  <si>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</si>
  <si>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</si>
  <si>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</si>
  <si>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</si>
  <si>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</si>
  <si>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</si>
  <si>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</si>
  <si>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</si>
  <si>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</si>
  <si>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</si>
  <si>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</si>
  <si>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</si>
  <si>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</si>
  <si>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</si>
  <si>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</si>
  <si>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</si>
  <si>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</si>
  <si>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</si>
  <si>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</si>
  <si>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</si>
  <si>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</si>
  <si>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</si>
  <si>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</si>
  <si>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</si>
  <si>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</si>
  <si>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</si>
  <si>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</si>
  <si>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</si>
  <si>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</si>
  <si>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</si>
  <si>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</si>
  <si>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</si>
  <si>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</si>
  <si>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</si>
  <si>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</si>
  <si>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</si>
  <si>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</si>
  <si>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</si>
  <si>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</si>
  <si>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</si>
  <si>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</si>
  <si>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</si>
  <si>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</si>
  <si>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</si>
  <si>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</si>
  <si>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</si>
  <si>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</si>
  <si>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</si>
  <si>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</si>
  <si>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</si>
  <si>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</si>
  <si>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</si>
  <si>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</si>
  <si>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</si>
  <si>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</si>
  <si>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</si>
  <si>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</si>
  <si>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</si>
  <si>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</si>
  <si>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</si>
  <si>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</si>
  <si>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</si>
  <si>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</si>
  <si>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</si>
  <si>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</si>
  <si>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</si>
  <si>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</si>
  <si>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</si>
  <si>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</si>
  <si>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</si>
  <si>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</si>
  <si>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</si>
  <si>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</si>
  <si>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</si>
  <si>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</si>
  <si>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</si>
  <si>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</si>
  <si>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</si>
  <si>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</si>
  <si>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</si>
  <si>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</si>
  <si>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</si>
  <si>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</si>
  <si>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</si>
  <si>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</si>
  <si>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</si>
  <si>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</si>
  <si>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</si>
  <si>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</si>
  <si>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</si>
  <si>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</si>
  <si>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</si>
  <si>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</si>
  <si>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</si>
  <si>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</si>
  <si>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</si>
  <si>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</si>
  <si>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</si>
  <si>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</si>
  <si>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</si>
  <si>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</si>
  <si>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</si>
  <si>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</si>
  <si>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</si>
  <si>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</si>
  <si>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</si>
  <si>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</si>
  <si>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</si>
  <si>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</si>
  <si>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</si>
  <si>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</si>
  <si>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</si>
  <si>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</si>
  <si>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</si>
  <si>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</si>
  <si>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</si>
  <si>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</si>
  <si>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</si>
  <si>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</si>
  <si>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</si>
  <si>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</si>
  <si>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</si>
  <si>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</si>
  <si>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</si>
  <si>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</si>
  <si>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</si>
  <si>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</si>
  <si>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</si>
  <si>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</si>
  <si>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</si>
  <si>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</si>
  <si>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</si>
  <si>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</si>
  <si>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</si>
  <si>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</si>
  <si>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</si>
  <si>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</si>
  <si>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</si>
  <si>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</si>
  <si>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</si>
  <si>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</si>
  <si>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</si>
  <si>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</si>
  <si>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</si>
  <si>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</si>
  <si>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</si>
  <si>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</si>
  <si>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</si>
  <si>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</si>
  <si>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</si>
  <si>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</si>
  <si>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</si>
  <si>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</si>
  <si>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</si>
  <si>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</si>
  <si>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</si>
  <si>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</si>
  <si>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</si>
  <si>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</si>
  <si>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</si>
  <si>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</si>
  <si>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</si>
  <si>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</si>
  <si>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</si>
  <si>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</si>
  <si>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</si>
  <si>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</si>
  <si>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</si>
  <si>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</si>
  <si>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</si>
  <si>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</si>
  <si>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</si>
  <si>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</si>
  <si>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</si>
  <si>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</si>
  <si>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</si>
  <si>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</si>
  <si>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</si>
  <si>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</si>
  <si>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</si>
  <si>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</si>
  <si>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</si>
  <si>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</si>
  <si>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</si>
  <si>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</si>
  <si>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</si>
  <si>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</si>
  <si>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</si>
  <si>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</si>
  <si>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</si>
  <si>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</si>
  <si>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</si>
  <si>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</si>
  <si>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</si>
  <si>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</si>
  <si>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</si>
  <si>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</si>
  <si>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</si>
  <si>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</si>
  <si>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</si>
  <si>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</si>
  <si>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</si>
  <si>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</si>
  <si>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</si>
  <si>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</si>
  <si>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</si>
  <si>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</si>
  <si>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</si>
  <si>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</si>
  <si>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</si>
  <si>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</si>
  <si>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</si>
  <si>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</si>
  <si>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</si>
  <si>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</si>
  <si>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</si>
  <si>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</si>
  <si>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</si>
  <si>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</si>
  <si>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</si>
  <si>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</si>
  <si>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</si>
  <si>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</si>
  <si>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</si>
  <si>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</si>
  <si>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</si>
  <si>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</si>
  <si>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KCE ELECTRONICS PUBLIC COMPANY LIMITED</t>
  </si>
  <si>
    <t>KCE Electronics Public Co., Ltd.
KCE Technology Co., Ltd.</t>
  </si>
  <si>
    <t xml:space="preserve"> 659697858</t>
  </si>
  <si>
    <t>72-72/1-3 Lat Krabang Industrial Estate Kwang Lumplatew, Latkrabang, Bangkok 10520</t>
  </si>
  <si>
    <t xml:space="preserve">Mr. Yuthakan Masnaraing  </t>
  </si>
  <si>
    <t xml:space="preserve">yuthakan@kce.co.th      </t>
  </si>
  <si>
    <t>(+66)2 326 0196</t>
  </si>
  <si>
    <t xml:space="preserve">MR. CURRAT BENJAMIN NICOLAS    </t>
  </si>
  <si>
    <t xml:space="preserve">Asst. Quality Vice President   </t>
  </si>
  <si>
    <t xml:space="preserve">currat.b@kce.co.th      </t>
  </si>
  <si>
    <t>Main material of copper foil</t>
  </si>
  <si>
    <t>It is part of the gold surface to prevent oxidation or discoloration.</t>
  </si>
  <si>
    <t>Cobalt is used in the gold plating process.</t>
  </si>
  <si>
    <t>100%</t>
  </si>
  <si>
    <t>https://www.kce.co.th/FilePath/SupplyChain/Conflict_Minerals_Policy_23112023.pdf</t>
  </si>
  <si>
    <t>Madagascar</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</si>
</sst>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cellStyle name="20% - Accent1 2 2" xfId="596"/>
    <cellStyle name="20% - Accent1 2 2 2" xfId="759"/>
    <cellStyle name="20% - Accent1 2 3" xfId="712"/>
    <cellStyle name="20% - Accent1 3" xfId="806"/>
    <cellStyle name="20% - Accent2" xfId="691" builtinId="34" customBuiltin="1"/>
    <cellStyle name="20% - Accent2 2" xfId="7"/>
    <cellStyle name="20% - Accent2 2 2" xfId="597"/>
    <cellStyle name="20% - Accent2 2 2 2" xfId="760"/>
    <cellStyle name="20% - Accent2 2 3" xfId="713"/>
    <cellStyle name="20% - Accent2 3" xfId="809"/>
    <cellStyle name="20% - Accent3" xfId="695" builtinId="38" customBuiltin="1"/>
    <cellStyle name="20% - Accent3 2" xfId="8"/>
    <cellStyle name="20% - Accent3 2 2" xfId="598"/>
    <cellStyle name="20% - Accent3 2 2 2" xfId="761"/>
    <cellStyle name="20% - Accent3 2 3" xfId="714"/>
    <cellStyle name="20% - Accent3 3" xfId="812"/>
    <cellStyle name="20% - Accent4" xfId="699" builtinId="42" customBuiltin="1"/>
    <cellStyle name="20% - Accent4 2" xfId="9"/>
    <cellStyle name="20% - Accent4 2 2" xfId="599"/>
    <cellStyle name="20% - Accent4 2 2 2" xfId="762"/>
    <cellStyle name="20% - Accent4 2 3" xfId="715"/>
    <cellStyle name="20% - Accent4 3" xfId="815"/>
    <cellStyle name="20% - Accent5" xfId="703" builtinId="46" customBuiltin="1"/>
    <cellStyle name="20% - Accent5 2" xfId="10"/>
    <cellStyle name="20% - Accent5 2 2" xfId="600"/>
    <cellStyle name="20% - Accent5 2 2 2" xfId="763"/>
    <cellStyle name="20% - Accent5 2 3" xfId="716"/>
    <cellStyle name="20% - Accent5 3" xfId="818"/>
    <cellStyle name="20% - Accent6" xfId="707" builtinId="50" customBuiltin="1"/>
    <cellStyle name="20% - Accent6 2" xfId="11"/>
    <cellStyle name="20% - Accent6 2 2" xfId="601"/>
    <cellStyle name="20% - Accent6 2 2 2" xfId="764"/>
    <cellStyle name="20% - Accent6 2 3" xfId="717"/>
    <cellStyle name="20% - Accent6 3" xfId="821"/>
    <cellStyle name="40% - Accent1" xfId="688" builtinId="31" customBuiltin="1"/>
    <cellStyle name="40% - Accent1 2" xfId="12"/>
    <cellStyle name="40% - Accent1 2 2" xfId="602"/>
    <cellStyle name="40% - Accent1 2 2 2" xfId="765"/>
    <cellStyle name="40% - Accent1 2 3" xfId="718"/>
    <cellStyle name="40% - Accent1 3" xfId="807"/>
    <cellStyle name="40% - Accent2" xfId="692" builtinId="35" customBuiltin="1"/>
    <cellStyle name="40% - Accent2 2" xfId="13"/>
    <cellStyle name="40% - Accent2 2 2" xfId="603"/>
    <cellStyle name="40% - Accent2 2 2 2" xfId="766"/>
    <cellStyle name="40% - Accent2 2 3" xfId="719"/>
    <cellStyle name="40% - Accent2 3" xfId="810"/>
    <cellStyle name="40% - Accent3" xfId="696" builtinId="39" customBuiltin="1"/>
    <cellStyle name="40% - Accent3 2" xfId="14"/>
    <cellStyle name="40% - Accent3 2 2" xfId="604"/>
    <cellStyle name="40% - Accent3 2 2 2" xfId="767"/>
    <cellStyle name="40% - Accent3 2 3" xfId="720"/>
    <cellStyle name="40% - Accent3 3" xfId="813"/>
    <cellStyle name="40% - Accent4" xfId="700" builtinId="43" customBuiltin="1"/>
    <cellStyle name="40% - Accent4 2" xfId="15"/>
    <cellStyle name="40% - Accent4 2 2" xfId="605"/>
    <cellStyle name="40% - Accent4 2 2 2" xfId="768"/>
    <cellStyle name="40% - Accent4 2 3" xfId="721"/>
    <cellStyle name="40% - Accent4 3" xfId="816"/>
    <cellStyle name="40% - Accent5" xfId="704" builtinId="47" customBuiltin="1"/>
    <cellStyle name="40% - Accent5 2" xfId="16"/>
    <cellStyle name="40% - Accent5 2 2" xfId="606"/>
    <cellStyle name="40% - Accent5 2 2 2" xfId="769"/>
    <cellStyle name="40% - Accent5 2 3" xfId="722"/>
    <cellStyle name="40% - Accent5 3" xfId="819"/>
    <cellStyle name="40% - Accent6" xfId="708" builtinId="51" customBuiltin="1"/>
    <cellStyle name="40% - Accent6 2" xfId="17"/>
    <cellStyle name="40% - Accent6 2 2" xfId="607"/>
    <cellStyle name="40% - Accent6 2 2 2" xfId="770"/>
    <cellStyle name="40% - Accent6 2 3" xfId="723"/>
    <cellStyle name="40% - Accent6 3" xfId="822"/>
    <cellStyle name="60% - Accent1" xfId="689" builtinId="32" customBuiltin="1"/>
    <cellStyle name="60% - Accent1 2" xfId="18"/>
    <cellStyle name="60% - Accent1 2 2" xfId="608"/>
    <cellStyle name="60% - Accent1 3" xfId="808"/>
    <cellStyle name="60% - Accent2" xfId="693" builtinId="36" customBuiltin="1"/>
    <cellStyle name="60% - Accent2 2" xfId="19"/>
    <cellStyle name="60% - Accent2 2 2" xfId="609"/>
    <cellStyle name="60% - Accent2 3" xfId="811"/>
    <cellStyle name="60% - Accent3" xfId="697" builtinId="40" customBuiltin="1"/>
    <cellStyle name="60% - Accent3 2" xfId="20"/>
    <cellStyle name="60% - Accent3 2 2" xfId="610"/>
    <cellStyle name="60% - Accent3 3" xfId="814"/>
    <cellStyle name="60% - Accent4" xfId="701" builtinId="44" customBuiltin="1"/>
    <cellStyle name="60% - Accent4 2" xfId="21"/>
    <cellStyle name="60% - Accent4 2 2" xfId="611"/>
    <cellStyle name="60% - Accent4 3" xfId="817"/>
    <cellStyle name="60% - Accent5" xfId="705" builtinId="48" customBuiltin="1"/>
    <cellStyle name="60% - Accent5 2" xfId="22"/>
    <cellStyle name="60% - Accent5 2 2" xfId="612"/>
    <cellStyle name="60% - Accent5 3" xfId="820"/>
    <cellStyle name="60% - Accent6" xfId="709" builtinId="52" customBuiltin="1"/>
    <cellStyle name="60% - Accent6 2" xfId="23"/>
    <cellStyle name="60% - Accent6 2 2" xfId="613"/>
    <cellStyle name="60% - Accent6 3" xfId="823"/>
    <cellStyle name="Accent1" xfId="686" builtinId="29" customBuiltin="1"/>
    <cellStyle name="Accent1 2" xfId="24"/>
    <cellStyle name="Accent1 2 2" xfId="614"/>
    <cellStyle name="Accent2" xfId="690" builtinId="33" customBuiltin="1"/>
    <cellStyle name="Accent2 2" xfId="25"/>
    <cellStyle name="Accent2 2 2" xfId="615"/>
    <cellStyle name="Accent3" xfId="694" builtinId="37" customBuiltin="1"/>
    <cellStyle name="Accent3 2" xfId="26"/>
    <cellStyle name="Accent3 2 2" xfId="616"/>
    <cellStyle name="Accent4" xfId="698" builtinId="41" customBuiltin="1"/>
    <cellStyle name="Accent4 2" xfId="27"/>
    <cellStyle name="Accent4 2 2" xfId="617"/>
    <cellStyle name="Accent5" xfId="702" builtinId="45" customBuiltin="1"/>
    <cellStyle name="Accent5 2" xfId="28"/>
    <cellStyle name="Accent5 2 2" xfId="618"/>
    <cellStyle name="Accent6" xfId="706" builtinId="49" customBuiltin="1"/>
    <cellStyle name="Accent6 2" xfId="29"/>
    <cellStyle name="Accent6 2 2" xfId="619"/>
    <cellStyle name="Bad" xfId="676" builtinId="27" customBuiltin="1"/>
    <cellStyle name="Bad 2" xfId="30"/>
    <cellStyle name="Bad 2 2" xfId="620"/>
    <cellStyle name="Bad 3" xfId="31"/>
    <cellStyle name="Bad 3 2" xfId="621"/>
    <cellStyle name="Calculation" xfId="680" builtinId="22" customBuiltin="1"/>
    <cellStyle name="Calculation 2" xfId="32"/>
    <cellStyle name="Calculation 2 2" xfId="622"/>
    <cellStyle name="Check Cell" xfId="682" builtinId="23" customBuiltin="1"/>
    <cellStyle name="Check Cell 2" xfId="33"/>
    <cellStyle name="Check Cell 2 2" xfId="623"/>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xcel Built-in Normal" xfId="485"/>
    <cellStyle name="Explanatory Text" xfId="684" builtinId="53" customBuiltin="1"/>
    <cellStyle name="Explanatory Text 2" xfId="486"/>
    <cellStyle name="Good" xfId="675" builtinId="26" customBuiltin="1"/>
    <cellStyle name="Good 2" xfId="487"/>
    <cellStyle name="Good 2 2" xfId="624"/>
    <cellStyle name="Heading 1" xfId="671" builtinId="16" customBuiltin="1"/>
    <cellStyle name="Heading 1 2" xfId="488"/>
    <cellStyle name="Heading 2" xfId="672" builtinId="17" customBuiltin="1"/>
    <cellStyle name="Heading 2 2" xfId="489"/>
    <cellStyle name="Heading 2 2 2" xfId="625"/>
    <cellStyle name="Heading 3" xfId="673" builtinId="18" customBuiltin="1"/>
    <cellStyle name="Heading 3 2" xfId="490"/>
    <cellStyle name="Heading 4" xfId="674" builtinId="19" customBuiltin="1"/>
    <cellStyle name="Heading 4 2" xfId="491"/>
    <cellStyle name="Hyperlink" xfId="828"/>
    <cellStyle name="Hyperlink 2" xfId="492"/>
    <cellStyle name="Hyperlink 2 2" xfId="627"/>
    <cellStyle name="Hyperlink 2 3" xfId="830"/>
    <cellStyle name="Hyperlink 3" xfId="493"/>
    <cellStyle name="Hyperlink 4" xfId="494"/>
    <cellStyle name="Hyperlink 4 2" xfId="628"/>
    <cellStyle name="Hyperlink 5" xfId="495"/>
    <cellStyle name="Hyperlink 5 2" xfId="496"/>
    <cellStyle name="Hyperlink 5 3" xfId="629"/>
    <cellStyle name="Hyperlink 6" xfId="497"/>
    <cellStyle name="Hyperlink 6 2" xfId="630"/>
    <cellStyle name="Hyperlink 7" xfId="498"/>
    <cellStyle name="Hyperlink 7 2" xfId="631"/>
    <cellStyle name="Hyperlink 8" xfId="626"/>
    <cellStyle name="Input" xfId="678" builtinId="20" customBuiltin="1"/>
    <cellStyle name="Input 2" xfId="499"/>
    <cellStyle name="Input 2 2" xfId="632"/>
    <cellStyle name="Linked Cell" xfId="681" builtinId="24" customBuiltin="1"/>
    <cellStyle name="Linked Cell 2" xfId="500"/>
    <cellStyle name="Neutral" xfId="677" builtinId="28" customBuiltin="1"/>
    <cellStyle name="Neutral 2" xfId="501"/>
    <cellStyle name="Neutral 2 2" xfId="633"/>
    <cellStyle name="Normal" xfId="0" builtinId="0"/>
    <cellStyle name="Normal 10" xfId="502"/>
    <cellStyle name="Normal 100" xfId="503"/>
    <cellStyle name="Normal 118" xfId="504"/>
    <cellStyle name="Normal 12" xfId="505"/>
    <cellStyle name="Normal 13" xfId="506"/>
    <cellStyle name="Normal 13 2" xfId="507"/>
    <cellStyle name="Normal 13 2 2" xfId="508"/>
    <cellStyle name="Normal 13 2 2 2" xfId="509"/>
    <cellStyle name="Normal 13 2 2 2 2" xfId="510"/>
    <cellStyle name="Normal 13 2 2 2 2 2" xfId="638"/>
    <cellStyle name="Normal 13 2 2 2 2 2 2" xfId="775"/>
    <cellStyle name="Normal 13 2 2 2 2 3" xfId="728"/>
    <cellStyle name="Normal 13 2 2 2 3" xfId="511"/>
    <cellStyle name="Normal 13 2 2 2 3 2" xfId="639"/>
    <cellStyle name="Normal 13 2 2 2 3 2 2" xfId="776"/>
    <cellStyle name="Normal 13 2 2 2 3 3" xfId="729"/>
    <cellStyle name="Normal 13 2 2 2 4" xfId="637"/>
    <cellStyle name="Normal 13 2 2 2 4 2" xfId="774"/>
    <cellStyle name="Normal 13 2 2 2 5" xfId="727"/>
    <cellStyle name="Normal 13 2 2 3" xfId="636"/>
    <cellStyle name="Normal 13 2 2 3 2" xfId="773"/>
    <cellStyle name="Normal 13 2 2 4" xfId="726"/>
    <cellStyle name="Normal 13 2 3" xfId="512"/>
    <cellStyle name="Normal 13 2 3 2" xfId="640"/>
    <cellStyle name="Normal 13 2 3 2 2" xfId="777"/>
    <cellStyle name="Normal 13 2 3 3" xfId="730"/>
    <cellStyle name="Normal 13 2 4" xfId="635"/>
    <cellStyle name="Normal 13 2 4 2" xfId="772"/>
    <cellStyle name="Normal 13 2 5" xfId="725"/>
    <cellStyle name="Normal 13 3" xfId="513"/>
    <cellStyle name="Normal 13 3 2" xfId="514"/>
    <cellStyle name="Normal 13 3 2 2" xfId="642"/>
    <cellStyle name="Normal 13 3 2 2 2" xfId="779"/>
    <cellStyle name="Normal 13 3 2 3" xfId="732"/>
    <cellStyle name="Normal 13 3 3" xfId="641"/>
    <cellStyle name="Normal 13 3 3 2" xfId="778"/>
    <cellStyle name="Normal 13 3 4" xfId="731"/>
    <cellStyle name="Normal 13 4" xfId="515"/>
    <cellStyle name="Normal 13 4 2" xfId="643"/>
    <cellStyle name="Normal 13 4 2 2" xfId="780"/>
    <cellStyle name="Normal 13 4 3" xfId="733"/>
    <cellStyle name="Normal 13 5" xfId="634"/>
    <cellStyle name="Normal 13 5 2" xfId="771"/>
    <cellStyle name="Normal 13 6" xfId="516"/>
    <cellStyle name="Normal 13 6 2" xfId="644"/>
    <cellStyle name="Normal 13 6 2 2" xfId="781"/>
    <cellStyle name="Normal 13 6 3" xfId="734"/>
    <cellStyle name="Normal 13 7" xfId="724"/>
    <cellStyle name="Normal 13 8" xfId="827"/>
    <cellStyle name="Normal 13 9" xfId="826"/>
    <cellStyle name="Normal 15" xfId="517"/>
    <cellStyle name="Normal 16" xfId="518"/>
    <cellStyle name="Normal 17" xfId="519"/>
    <cellStyle name="Normal 19" xfId="520"/>
    <cellStyle name="Normal 2" xfId="521"/>
    <cellStyle name="Normal 2 2" xfId="522"/>
    <cellStyle name="Normal 2 2 2" xfId="523"/>
    <cellStyle name="Normal 2 2 2 2" xfId="645"/>
    <cellStyle name="Normal 2 2 2 2 2" xfId="782"/>
    <cellStyle name="Normal 2 2 2 3" xfId="735"/>
    <cellStyle name="Normal 2 2 3" xfId="524"/>
    <cellStyle name="Normal 2 2 3 2" xfId="646"/>
    <cellStyle name="Normal 2 2 3 2 2" xfId="783"/>
    <cellStyle name="Normal 2 2 3 3" xfId="736"/>
    <cellStyle name="Normal 2 3" xfId="525"/>
    <cellStyle name="Normal 2 3 2" xfId="526"/>
    <cellStyle name="Normal 2 3 2 2" xfId="647"/>
    <cellStyle name="Normal 2 3 2 2 2" xfId="784"/>
    <cellStyle name="Normal 2 3 2 3" xfId="737"/>
    <cellStyle name="Normal 2 4" xfId="527"/>
    <cellStyle name="Normal 2 4 2" xfId="528"/>
    <cellStyle name="Normal 2 4 2 2" xfId="648"/>
    <cellStyle name="Normal 2 4 2 2 2" xfId="785"/>
    <cellStyle name="Normal 2 4 2 3" xfId="738"/>
    <cellStyle name="Normal 2 5" xfId="529"/>
    <cellStyle name="Normal 2 6" xfId="829"/>
    <cellStyle name="Normal 23" xfId="530"/>
    <cellStyle name="Normal 3" xfId="531"/>
    <cellStyle name="Normal 3 2" xfId="532"/>
    <cellStyle name="Normal 3 2 11" xfId="533"/>
    <cellStyle name="Normal 3 2 2" xfId="649"/>
    <cellStyle name="Normal 3 2 2 2" xfId="786"/>
    <cellStyle name="Normal 3 2 3" xfId="739"/>
    <cellStyle name="Normal 3 3" xfId="534"/>
    <cellStyle name="Normal 3 4" xfId="535"/>
    <cellStyle name="Normal 3 4 2" xfId="650"/>
    <cellStyle name="Normal 3 4 2 2" xfId="787"/>
    <cellStyle name="Normal 3 4 3" xfId="740"/>
    <cellStyle name="Normal 3 8" xfId="536"/>
    <cellStyle name="Normal 3 8 2" xfId="537"/>
    <cellStyle name="Normal 3 8 2 2" xfId="538"/>
    <cellStyle name="Normal 3 8 2 2 2" xfId="653"/>
    <cellStyle name="Normal 3 8 2 2 2 2" xfId="790"/>
    <cellStyle name="Normal 3 8 2 2 3" xfId="743"/>
    <cellStyle name="Normal 3 8 2 3" xfId="652"/>
    <cellStyle name="Normal 3 8 2 3 2" xfId="789"/>
    <cellStyle name="Normal 3 8 2 4" xfId="742"/>
    <cellStyle name="Normal 3 8 3" xfId="539"/>
    <cellStyle name="Normal 3 8 3 2" xfId="654"/>
    <cellStyle name="Normal 3 8 3 2 2" xfId="791"/>
    <cellStyle name="Normal 3 8 3 3" xfId="744"/>
    <cellStyle name="Normal 3 8 4" xfId="651"/>
    <cellStyle name="Normal 3 8 4 2" xfId="788"/>
    <cellStyle name="Normal 3 8 5" xfId="741"/>
    <cellStyle name="Normal 4" xfId="540"/>
    <cellStyle name="Normal 4 2" xfId="541"/>
    <cellStyle name="Normal 4 2 2" xfId="655"/>
    <cellStyle name="Normal 4 2 2 2" xfId="792"/>
    <cellStyle name="Normal 4 2 3" xfId="745"/>
    <cellStyle name="Normal 4 3" xfId="542"/>
    <cellStyle name="Normal 4 4" xfId="543"/>
    <cellStyle name="Normal 4 4 2" xfId="656"/>
    <cellStyle name="Normal 4 4 2 2" xfId="793"/>
    <cellStyle name="Normal 4 4 3" xfId="746"/>
    <cellStyle name="Normal 416" xfId="544"/>
    <cellStyle name="Normal 417" xfId="545"/>
    <cellStyle name="Normal 428" xfId="546"/>
    <cellStyle name="Normal 429" xfId="547"/>
    <cellStyle name="Normal 486" xfId="548"/>
    <cellStyle name="Normal 487" xfId="549"/>
    <cellStyle name="Normal 489" xfId="550"/>
    <cellStyle name="Normal 490" xfId="551"/>
    <cellStyle name="Normal 5" xfId="552"/>
    <cellStyle name="Normal 5 2" xfId="553"/>
    <cellStyle name="Normal 5 3" xfId="554"/>
    <cellStyle name="Normal 5 3 2" xfId="657"/>
    <cellStyle name="Normal 5 3 2 2" xfId="794"/>
    <cellStyle name="Normal 5 3 3" xfId="747"/>
    <cellStyle name="Normal 506" xfId="555"/>
    <cellStyle name="Normal 516" xfId="556"/>
    <cellStyle name="Normal 517" xfId="557"/>
    <cellStyle name="Normal 53" xfId="558"/>
    <cellStyle name="Normal 54" xfId="559"/>
    <cellStyle name="Normal 542" xfId="560"/>
    <cellStyle name="Normal 543" xfId="561"/>
    <cellStyle name="Normal 544" xfId="562"/>
    <cellStyle name="Normal 547" xfId="563"/>
    <cellStyle name="Normal 548" xfId="564"/>
    <cellStyle name="Normal 550" xfId="565"/>
    <cellStyle name="Normal 571" xfId="566"/>
    <cellStyle name="Normal 572" xfId="567"/>
    <cellStyle name="Normal 6" xfId="568"/>
    <cellStyle name="Normal 6 2" xfId="569"/>
    <cellStyle name="Normal 6 2 2" xfId="659"/>
    <cellStyle name="Normal 6 2 2 2" xfId="796"/>
    <cellStyle name="Normal 6 2 3" xfId="749"/>
    <cellStyle name="Normal 6 3" xfId="570"/>
    <cellStyle name="Normal 6 4" xfId="658"/>
    <cellStyle name="Normal 6 4 2" xfId="795"/>
    <cellStyle name="Normal 6 5" xfId="748"/>
    <cellStyle name="Normal 7" xfId="571"/>
    <cellStyle name="Normal 7 2" xfId="572"/>
    <cellStyle name="Normal 8" xfId="573"/>
    <cellStyle name="Normal 9" xfId="710"/>
    <cellStyle name="Normal 9 2" xfId="824"/>
    <cellStyle name="Normal_Sheet1" xfId="574"/>
    <cellStyle name="Note 2" xfId="575"/>
    <cellStyle name="Note 2 2" xfId="660"/>
    <cellStyle name="Note 2 2 2" xfId="797"/>
    <cellStyle name="Note 2 3" xfId="750"/>
    <cellStyle name="Note 3" xfId="711"/>
    <cellStyle name="Note 3 2" xfId="825"/>
    <cellStyle name="Output" xfId="679" builtinId="21" customBuiltin="1"/>
    <cellStyle name="Output 2" xfId="576"/>
    <cellStyle name="Output 2 2" xfId="661"/>
    <cellStyle name="Percent" xfId="1"/>
    <cellStyle name="Percent 2" xfId="577"/>
    <cellStyle name="Standard 3" xfId="578"/>
    <cellStyle name="Standard 4" xfId="579"/>
    <cellStyle name="Standard 4 2" xfId="580"/>
    <cellStyle name="Standard 4 2 2" xfId="581"/>
    <cellStyle name="Standard 4 2 2 2" xfId="582"/>
    <cellStyle name="Standard 4 2 2 2 2" xfId="665"/>
    <cellStyle name="Standard 4 2 2 2 2 2" xfId="801"/>
    <cellStyle name="Standard 4 2 2 2 3" xfId="754"/>
    <cellStyle name="Standard 4 2 2 3" xfId="664"/>
    <cellStyle name="Standard 4 2 2 3 2" xfId="800"/>
    <cellStyle name="Standard 4 2 2 4" xfId="753"/>
    <cellStyle name="Standard 4 2 3" xfId="583"/>
    <cellStyle name="Standard 4 2 3 2" xfId="666"/>
    <cellStyle name="Standard 4 2 3 2 2" xfId="802"/>
    <cellStyle name="Standard 4 2 3 3" xfId="755"/>
    <cellStyle name="Standard 4 2 4" xfId="663"/>
    <cellStyle name="Standard 4 2 4 2" xfId="799"/>
    <cellStyle name="Standard 4 2 5" xfId="752"/>
    <cellStyle name="Standard 4 3" xfId="584"/>
    <cellStyle name="Standard 4 3 2" xfId="585"/>
    <cellStyle name="Standard 4 3 2 2" xfId="668"/>
    <cellStyle name="Standard 4 3 2 2 2" xfId="804"/>
    <cellStyle name="Standard 4 3 2 3" xfId="757"/>
    <cellStyle name="Standard 4 3 3" xfId="667"/>
    <cellStyle name="Standard 4 3 3 2" xfId="803"/>
    <cellStyle name="Standard 4 3 4" xfId="756"/>
    <cellStyle name="Standard 4 4" xfId="586"/>
    <cellStyle name="Standard 4 4 2" xfId="669"/>
    <cellStyle name="Standard 4 4 2 2" xfId="805"/>
    <cellStyle name="Standard 4 4 3" xfId="758"/>
    <cellStyle name="Standard 4 5" xfId="662"/>
    <cellStyle name="Standard 4 5 2" xfId="798"/>
    <cellStyle name="Standard 4 6" xfId="751"/>
    <cellStyle name="Standard 6" xfId="587"/>
    <cellStyle name="Title" xfId="670" builtinId="15" customBuiltin="1"/>
    <cellStyle name="Title 2" xfId="588"/>
    <cellStyle name="Total" xfId="685" builtinId="25" customBuiltin="1"/>
    <cellStyle name="Total 2" xfId="589"/>
    <cellStyle name="Warning Text" xfId="683" builtinId="11" customBuiltin="1"/>
    <cellStyle name="Warning Text 2" xfId="590"/>
    <cellStyle name="표준 2" xfId="591"/>
    <cellStyle name="一般 7" xfId="592"/>
    <cellStyle name="標準 2" xfId="593"/>
    <cellStyle name="標準 2 2" xfId="594"/>
    <cellStyle name="標準 2 3" xfId="595"/>
  </cellStyles>
  <dxfs count="145">
    <dxf>
      <fill>
        <patternFill>
          <bgColor rgb="FFFFFF00"/>
        </patternFill>
      </fill>
    </dxf>
    <dxf>
      <fill>
        <patternFill>
          <bgColor rgb="FFFFFF00"/>
        </patternFill>
      </fill>
    </dxf>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xmlns=""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xmlns=""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xmlns=""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xmlns=""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xmlns=""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xmlns=""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xmlns=""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xmlns=""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xmlns=""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kce.co.th/FilePath/SupplyChain/Conflict_Minerals_Policy_23112023.pdf" TargetMode="External"/><Relationship Id="rId2" Type="http://schemas.openxmlformats.org/officeDocument/2006/relationships/hyperlink" Target="mailto:currat.b@kce.co.th" TargetMode="External"/><Relationship Id="rId1" Type="http://schemas.openxmlformats.org/officeDocument/2006/relationships/hyperlink" Target="mailto:yuthakan@kce.co.th"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F29" sqref="F29:F30"/>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5">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ht="22.5">
      <c r="A12" s="388"/>
      <c r="B12" s="172" t="s">
        <v>7</v>
      </c>
      <c r="C12" s="173" t="s">
        <v>8</v>
      </c>
      <c r="D12" s="174" t="s">
        <v>9</v>
      </c>
      <c r="E12" s="173" t="s">
        <v>10</v>
      </c>
      <c r="F12" s="173" t="s">
        <v>11</v>
      </c>
      <c r="G12" s="24"/>
    </row>
    <row r="13" spans="1:7" ht="67.5">
      <c r="A13" s="388"/>
      <c r="B13" s="285">
        <v>1</v>
      </c>
      <c r="C13" s="223" t="s">
        <v>12</v>
      </c>
      <c r="D13" s="224">
        <v>44489</v>
      </c>
      <c r="E13" s="223" t="s">
        <v>11847</v>
      </c>
      <c r="F13" s="225" t="s">
        <v>11856</v>
      </c>
      <c r="G13" s="24"/>
    </row>
    <row r="14" spans="1:7" ht="67.5">
      <c r="A14" s="388"/>
      <c r="B14" s="222">
        <v>1.01</v>
      </c>
      <c r="C14" s="223" t="s">
        <v>12</v>
      </c>
      <c r="D14" s="224">
        <v>44523</v>
      </c>
      <c r="E14" s="223" t="s">
        <v>11848</v>
      </c>
      <c r="F14" s="225" t="s">
        <v>11856</v>
      </c>
      <c r="G14" s="24"/>
    </row>
    <row r="15" spans="1:7" ht="67.5">
      <c r="A15" s="388"/>
      <c r="B15" s="222">
        <v>1.02</v>
      </c>
      <c r="C15" s="223" t="s">
        <v>12</v>
      </c>
      <c r="D15" s="224">
        <v>44553</v>
      </c>
      <c r="E15" s="223" t="s">
        <v>11849</v>
      </c>
      <c r="F15" s="225" t="s">
        <v>11856</v>
      </c>
      <c r="G15" s="24"/>
    </row>
    <row r="16" spans="1:7" ht="90">
      <c r="A16" s="388"/>
      <c r="B16" s="222">
        <v>1.1000000000000001</v>
      </c>
      <c r="C16" s="223" t="s">
        <v>12</v>
      </c>
      <c r="D16" s="224">
        <v>44848</v>
      </c>
      <c r="E16" s="223" t="s">
        <v>11850</v>
      </c>
      <c r="F16" s="225" t="s">
        <v>11857</v>
      </c>
      <c r="G16" s="24"/>
    </row>
    <row r="17" spans="1:7" ht="56.25">
      <c r="A17" s="388"/>
      <c r="B17" s="222">
        <v>1.1100000000000001</v>
      </c>
      <c r="C17" s="223" t="s">
        <v>12</v>
      </c>
      <c r="D17" s="224">
        <v>44869</v>
      </c>
      <c r="E17" s="223" t="s">
        <v>11851</v>
      </c>
      <c r="F17" s="225" t="s">
        <v>11857</v>
      </c>
      <c r="G17" s="24"/>
    </row>
    <row r="18" spans="1:7" ht="56.25">
      <c r="A18" s="388"/>
      <c r="B18" s="222">
        <v>1.2</v>
      </c>
      <c r="C18" s="223" t="s">
        <v>12</v>
      </c>
      <c r="D18" s="224">
        <v>45058</v>
      </c>
      <c r="E18" s="223" t="s">
        <v>11900</v>
      </c>
      <c r="F18" s="225" t="s">
        <v>11858</v>
      </c>
      <c r="G18" s="24"/>
    </row>
    <row r="19" spans="1:7" ht="56.25">
      <c r="A19" s="388"/>
      <c r="B19" s="222">
        <v>1.3</v>
      </c>
      <c r="C19" s="223" t="s">
        <v>12</v>
      </c>
      <c r="D19" s="224">
        <v>45408</v>
      </c>
      <c r="E19" s="286" t="s">
        <v>19408</v>
      </c>
      <c r="F19" s="225" t="s">
        <v>11901</v>
      </c>
      <c r="G19" s="24"/>
    </row>
    <row r="20" spans="1:7" ht="56.25">
      <c r="A20" s="388"/>
      <c r="B20" s="291" t="s">
        <v>18067</v>
      </c>
      <c r="C20" s="223" t="s">
        <v>12</v>
      </c>
      <c r="D20" s="224">
        <v>45772</v>
      </c>
      <c r="E20" s="286" t="s">
        <v>18601</v>
      </c>
      <c r="F20" s="225" t="s">
        <v>18718</v>
      </c>
      <c r="G20" s="24"/>
    </row>
    <row r="21" spans="1:7" ht="78.75">
      <c r="A21" s="388"/>
      <c r="B21" s="291" t="s">
        <v>19500</v>
      </c>
      <c r="C21" s="223" t="s">
        <v>12</v>
      </c>
      <c r="D21" s="384">
        <v>45947</v>
      </c>
      <c r="E21" s="385" t="s">
        <v>19503</v>
      </c>
      <c r="F21" s="225" t="s">
        <v>19499</v>
      </c>
      <c r="G21" s="24"/>
    </row>
    <row r="22" spans="1:7" ht="78.75">
      <c r="A22" s="388"/>
      <c r="B22" s="291">
        <v>2.11</v>
      </c>
      <c r="C22" s="223" t="s">
        <v>12</v>
      </c>
      <c r="D22" s="384">
        <v>46129</v>
      </c>
      <c r="E22" s="385" t="s">
        <v>20351</v>
      </c>
      <c r="F22" s="225" t="s">
        <v>19546</v>
      </c>
      <c r="G22" s="24"/>
    </row>
    <row r="23" spans="1:7" ht="13.5" thickBot="1">
      <c r="A23" s="389"/>
      <c r="B23" s="393" t="str">
        <f ca="1">OFFSET(L!$C$1,MATCH("General"&amp;"Cpy",L!$A:$A,0)-1,SL,,)</f>
        <v>© 2026 Responsible Minerals Initiative. All rights reserved.</v>
      </c>
      <c r="C23" s="393"/>
      <c r="D23" s="393"/>
      <c r="E23" s="393"/>
      <c r="F23" s="393"/>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customSheetViews>
    <customSheetView guid="{C59130F4-2E03-5E48-94CE-6E4A0484DB9E}" showAutoFilter="1">
      <selection activeCell="E4" sqref="E4"/>
      <pageMargins left="0" right="0" top="0" bottom="0" header="0" footer="0"/>
      <pageSetup paperSize="9" orientation="portrait"/>
      <headerFooter alignWithMargins="0"/>
      <autoFilter ref="B1:N1"/>
    </customSheetView>
    <customSheetView guid="{4BDF1A28-30D5-449D-B20E-D6C97EF9FAE1}" showAutoFilter="1">
      <selection activeCell="C174" sqref="C174"/>
      <pageMargins left="0" right="0" top="0" bottom="0" header="0" footer="0"/>
      <pageSetup paperSize="9" orientation="portrait"/>
      <autoFilter ref="B1:N1"/>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customSheetView>
    <customSheetView guid="{4BDF1A28-30D5-449D-B20E-D6C97EF9FAE1}" showAutoFilter="1">
      <selection activeCell="C1" sqref="C1:D65536"/>
      <pageMargins left="0" right="0" top="0" bottom="0" header="0" footer="0"/>
      <pageSetup orientation="portrait"/>
      <autoFilter ref="B1:C1"/>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0">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4"/>
      <c r="B1" s="395"/>
      <c r="C1" s="395"/>
      <c r="D1" s="396"/>
    </row>
    <row r="2" spans="1:8" ht="15">
      <c r="A2" s="175"/>
      <c r="B2" s="176" t="str">
        <f ca="1">OFFSET(L!$C$1,MATCH("Definitions"&amp;ADDRESS(ROW(),COLUMN(),4),L!$A:$A,0)-1,SL,,)</f>
        <v>ITEM</v>
      </c>
      <c r="C2" s="176" t="str">
        <f ca="1">OFFSET(L!$C$1,MATCH("Definitions"&amp;ADDRESS(ROW(),COLUMN(),4),L!$A:$A,0)-1,SL,,)</f>
        <v>DEFINITION</v>
      </c>
      <c r="D2" s="398"/>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0">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75">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5">
      <c r="A28" s="175"/>
      <c r="B28" s="400" t="str">
        <f ca="1">OFFSET(L!$C$1,MATCH("Definitions"&amp;ADDRESS(ROW(),COLUMN(),4),L!$A:$A,0)-1,SL,,)</f>
        <v>* Please consult the EMRT Completion Guide for additional details on primary and secondary sources for this mineral.</v>
      </c>
      <c r="C28" s="400"/>
      <c r="D28" s="398"/>
      <c r="E28" s="178"/>
    </row>
    <row r="29" spans="1:5" ht="15">
      <c r="A29" s="175"/>
      <c r="B29" s="397" t="str">
        <f ca="1">OFFSET(L!$C$1,MATCH("General"&amp;"Cpy",L!$A:$A,0)-1,SL,,)</f>
        <v>© 2026 Responsible Minerals Initiative. All rights reserved.</v>
      </c>
      <c r="C29" s="397"/>
      <c r="D29" s="398"/>
      <c r="E29" s="178"/>
    </row>
    <row r="30" spans="1:5" ht="13.5" thickBot="1">
      <c r="A30" s="179"/>
      <c r="B30" s="180"/>
      <c r="C30" s="180"/>
      <c r="D30" s="399"/>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AH189"/>
  <sheetViews>
    <sheetView showGridLines="0" showZeros="0" tabSelected="1" zoomScale="85" zoomScaleNormal="85" workbookViewId="0">
      <selection activeCell="AG17" sqref="AG17"/>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5.75">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5.75">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t="s">
        <v>20353</v>
      </c>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5.75">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58" t="s">
        <v>18108</v>
      </c>
      <c r="F12" s="459"/>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58" t="s">
        <v>41</v>
      </c>
      <c r="F13" s="459"/>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60"/>
      <c r="C14" s="111"/>
      <c r="D14" s="296"/>
      <c r="E14" s="462"/>
      <c r="F14" s="463"/>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5" t="s">
        <v>20354</v>
      </c>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44" t="s">
        <v>20352</v>
      </c>
      <c r="E17" s="445"/>
      <c r="F17" s="445"/>
      <c r="G17" s="445"/>
      <c r="H17" s="445"/>
      <c r="I17" s="445"/>
      <c r="J17" s="446"/>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5" t="s">
        <v>20355</v>
      </c>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5" t="s">
        <v>20356</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3" t="s">
        <v>20357</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5" t="s">
        <v>20358</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5" t="s">
        <v>20359</v>
      </c>
      <c r="E22" s="426"/>
      <c r="F22" s="426"/>
      <c r="G22" s="426"/>
      <c r="H22" s="426"/>
      <c r="I22" s="426"/>
      <c r="J22" s="427"/>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5" t="s">
        <v>20360</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3" t="s">
        <v>20361</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5" t="s">
        <v>20358</v>
      </c>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36">
        <v>46153</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4" t="s">
        <v>25</v>
      </c>
      <c r="E30" s="405"/>
      <c r="F30" s="8"/>
      <c r="G30" s="406" t="s">
        <v>20364</v>
      </c>
      <c r="H30" s="407"/>
      <c r="I30" s="407"/>
      <c r="J30" s="408"/>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04" t="s">
        <v>25</v>
      </c>
      <c r="E31" s="405"/>
      <c r="F31" s="8"/>
      <c r="G31" s="406" t="s">
        <v>20362</v>
      </c>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04" t="s">
        <v>22</v>
      </c>
      <c r="E32" s="405"/>
      <c r="F32" s="8"/>
      <c r="G32" s="406"/>
      <c r="H32" s="407"/>
      <c r="I32" s="407"/>
      <c r="J32" s="408"/>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04" t="s">
        <v>22</v>
      </c>
      <c r="E33" s="405"/>
      <c r="F33" s="8"/>
      <c r="G33" s="406"/>
      <c r="H33" s="407"/>
      <c r="I33" s="407"/>
      <c r="J33" s="408"/>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04" t="s">
        <v>22</v>
      </c>
      <c r="E34" s="405"/>
      <c r="F34" s="8"/>
      <c r="G34" s="406"/>
      <c r="H34" s="407"/>
      <c r="I34" s="407"/>
      <c r="J34" s="408"/>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4" t="s">
        <v>25</v>
      </c>
      <c r="E35" s="405"/>
      <c r="F35" s="8"/>
      <c r="G35" s="406" t="s">
        <v>20363</v>
      </c>
      <c r="H35" s="407"/>
      <c r="I35" s="407"/>
      <c r="J35" s="408"/>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4" t="s">
        <v>25</v>
      </c>
      <c r="E42" s="405"/>
      <c r="F42" s="8"/>
      <c r="G42" s="406" t="s">
        <v>20364</v>
      </c>
      <c r="H42" s="407"/>
      <c r="I42" s="407"/>
      <c r="J42" s="408"/>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04" t="s">
        <v>25</v>
      </c>
      <c r="E43" s="405"/>
      <c r="F43" s="8"/>
      <c r="G43" s="406" t="s">
        <v>20362</v>
      </c>
      <c r="H43" s="407"/>
      <c r="I43" s="407"/>
      <c r="J43" s="408"/>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4" t="s">
        <v>25</v>
      </c>
      <c r="E47" s="405"/>
      <c r="F47" s="8"/>
      <c r="G47" s="406" t="s">
        <v>20363</v>
      </c>
      <c r="H47" s="407"/>
      <c r="I47" s="407"/>
      <c r="J47" s="408"/>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4" t="s">
        <v>22</v>
      </c>
      <c r="E54" s="405"/>
      <c r="F54" s="40"/>
      <c r="G54" s="406"/>
      <c r="H54" s="407"/>
      <c r="I54" s="407"/>
      <c r="J54" s="408"/>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4" t="s">
        <v>22</v>
      </c>
      <c r="E55" s="405"/>
      <c r="F55" s="40"/>
      <c r="G55" s="406"/>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4" t="s">
        <v>22</v>
      </c>
      <c r="E59" s="405"/>
      <c r="F59" s="40"/>
      <c r="G59" s="406"/>
      <c r="H59" s="407"/>
      <c r="I59" s="407"/>
      <c r="J59" s="408"/>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4" t="s">
        <v>22</v>
      </c>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4" t="s">
        <v>22</v>
      </c>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4" t="s">
        <v>22</v>
      </c>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4" t="s">
        <v>20365</v>
      </c>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4" t="s">
        <v>20365</v>
      </c>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4" t="s">
        <v>20365</v>
      </c>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4" t="s">
        <v>25</v>
      </c>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4" t="s">
        <v>25</v>
      </c>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4" t="s">
        <v>25</v>
      </c>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4" t="s">
        <v>25</v>
      </c>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4" t="s">
        <v>25</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4" t="s">
        <v>25</v>
      </c>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t="s">
        <v>25</v>
      </c>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t="s">
        <v>25</v>
      </c>
      <c r="E117" s="405"/>
      <c r="F117" s="49"/>
      <c r="G117" s="414" t="s">
        <v>20366</v>
      </c>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4" t="s">
        <v>25</v>
      </c>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4" t="s">
        <v>25</v>
      </c>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4" t="s">
        <v>25</v>
      </c>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t="s">
        <v>25</v>
      </c>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t="s">
        <v>32</v>
      </c>
      <c r="E133" s="410"/>
      <c r="F133" s="49"/>
      <c r="G133" s="406"/>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t="s">
        <v>25</v>
      </c>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t="s">
        <v>25</v>
      </c>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4" priority="649" stopIfTrue="1">
      <formula>IF($B$30="",TRUE)</formula>
    </cfRule>
  </conditionalFormatting>
  <conditionalFormatting sqref="B31">
    <cfRule type="expression" dxfId="143" priority="647">
      <formula>IF($B$31="",TRUE)</formula>
    </cfRule>
  </conditionalFormatting>
  <conditionalFormatting sqref="B32">
    <cfRule type="expression" dxfId="142" priority="646">
      <formula>IF($B$32="",TRUE)</formula>
    </cfRule>
  </conditionalFormatting>
  <conditionalFormatting sqref="B33">
    <cfRule type="expression" dxfId="141" priority="645">
      <formula>IF($B$33="",TRUE)</formula>
    </cfRule>
  </conditionalFormatting>
  <conditionalFormatting sqref="B34">
    <cfRule type="expression" dxfId="140" priority="644">
      <formula>IF($B$34="",TRUE)</formula>
    </cfRule>
  </conditionalFormatting>
  <conditionalFormatting sqref="B35">
    <cfRule type="expression" dxfId="139" priority="643">
      <formula>IF($B$35="",TRUE)</formula>
    </cfRule>
  </conditionalFormatting>
  <conditionalFormatting sqref="B36">
    <cfRule type="expression" dxfId="138" priority="642">
      <formula>IF($B$36="",TRUE)</formula>
    </cfRule>
  </conditionalFormatting>
  <conditionalFormatting sqref="B37">
    <cfRule type="expression" dxfId="137" priority="641">
      <formula>IF($B$37="",TRUE)</formula>
    </cfRule>
  </conditionalFormatting>
  <conditionalFormatting sqref="B38">
    <cfRule type="expression" dxfId="136" priority="640">
      <formula>IF($B$38="",TRUE)</formula>
    </cfRule>
  </conditionalFormatting>
  <conditionalFormatting sqref="B39">
    <cfRule type="expression" dxfId="135" priority="639">
      <formula>IF($B$39="",TRUE)</formula>
    </cfRule>
  </conditionalFormatting>
  <conditionalFormatting sqref="B42">
    <cfRule type="expression" dxfId="134" priority="621" stopIfTrue="1">
      <formula>IF($B$42="",TRUE)</formula>
    </cfRule>
  </conditionalFormatting>
  <conditionalFormatting sqref="B43">
    <cfRule type="expression" dxfId="133" priority="620" stopIfTrue="1">
      <formula>IF($B$43="",TRUE)</formula>
    </cfRule>
  </conditionalFormatting>
  <conditionalFormatting sqref="B44">
    <cfRule type="expression" dxfId="132" priority="619" stopIfTrue="1">
      <formula>IF($B$44="",TRUE)</formula>
    </cfRule>
  </conditionalFormatting>
  <conditionalFormatting sqref="B45">
    <cfRule type="expression" dxfId="131" priority="618" stopIfTrue="1">
      <formula>IF($B$45="",TRUE)</formula>
    </cfRule>
  </conditionalFormatting>
  <conditionalFormatting sqref="B46">
    <cfRule type="expression" dxfId="130" priority="617" stopIfTrue="1">
      <formula>IF($B$46="",TRUE)</formula>
    </cfRule>
  </conditionalFormatting>
  <conditionalFormatting sqref="B47">
    <cfRule type="expression" dxfId="129" priority="616" stopIfTrue="1">
      <formula>IF($B$47="",TRUE)</formula>
    </cfRule>
  </conditionalFormatting>
  <conditionalFormatting sqref="B48">
    <cfRule type="expression" dxfId="128" priority="615" stopIfTrue="1">
      <formula>IF($B$48="",TRUE)</formula>
    </cfRule>
  </conditionalFormatting>
  <conditionalFormatting sqref="B49">
    <cfRule type="expression" dxfId="127" priority="614" stopIfTrue="1">
      <formula>IF($B$49="",TRUE)</formula>
    </cfRule>
  </conditionalFormatting>
  <conditionalFormatting sqref="B50">
    <cfRule type="expression" dxfId="126" priority="613" stopIfTrue="1">
      <formula>IF($B$50="",TRUE)</formula>
    </cfRule>
  </conditionalFormatting>
  <conditionalFormatting sqref="B51">
    <cfRule type="expression" dxfId="125" priority="612" stopIfTrue="1">
      <formula>IF($B$51="",TRUE)</formula>
    </cfRule>
  </conditionalFormatting>
  <conditionalFormatting sqref="B54">
    <cfRule type="expression" dxfId="124" priority="604" stopIfTrue="1">
      <formula>IF($B$54="",TRUE)</formula>
    </cfRule>
  </conditionalFormatting>
  <conditionalFormatting sqref="B55">
    <cfRule type="expression" dxfId="123" priority="586" stopIfTrue="1">
      <formula>IF($B$55="",TRUE)</formula>
    </cfRule>
  </conditionalFormatting>
  <conditionalFormatting sqref="B56">
    <cfRule type="expression" dxfId="122" priority="603" stopIfTrue="1">
      <formula>IF($B$56="",TRUE)</formula>
    </cfRule>
  </conditionalFormatting>
  <conditionalFormatting sqref="B57">
    <cfRule type="expression" dxfId="121" priority="602" stopIfTrue="1">
      <formula>IF($B$57="",TRUE)</formula>
    </cfRule>
  </conditionalFormatting>
  <conditionalFormatting sqref="B58">
    <cfRule type="expression" dxfId="120" priority="601" stopIfTrue="1">
      <formula>IF($B$58="",TRUE)</formula>
    </cfRule>
  </conditionalFormatting>
  <conditionalFormatting sqref="B59">
    <cfRule type="expression" dxfId="119" priority="600" stopIfTrue="1">
      <formula>IF($B$59="",TRUE)</formula>
    </cfRule>
  </conditionalFormatting>
  <conditionalFormatting sqref="B60">
    <cfRule type="expression" dxfId="118" priority="599" stopIfTrue="1">
      <formula>IF($B$60="",TRUE)</formula>
    </cfRule>
  </conditionalFormatting>
  <conditionalFormatting sqref="B61">
    <cfRule type="expression" dxfId="117" priority="598" stopIfTrue="1">
      <formula>IF($B$61="",TRUE)</formula>
    </cfRule>
  </conditionalFormatting>
  <conditionalFormatting sqref="B62">
    <cfRule type="expression" dxfId="116" priority="597" stopIfTrue="1">
      <formula>IF($B$62="",TRUE)</formula>
    </cfRule>
  </conditionalFormatting>
  <conditionalFormatting sqref="B63">
    <cfRule type="expression" dxfId="115" priority="596" stopIfTrue="1">
      <formula>IF($B$63="",TRUE)</formula>
    </cfRule>
  </conditionalFormatting>
  <conditionalFormatting sqref="B66">
    <cfRule type="expression" dxfId="114" priority="595" stopIfTrue="1">
      <formula>IF($B$54="",TRUE)</formula>
    </cfRule>
  </conditionalFormatting>
  <conditionalFormatting sqref="B67">
    <cfRule type="expression" dxfId="113" priority="585" stopIfTrue="1">
      <formula>IF($B$55="",TRUE)</formula>
    </cfRule>
  </conditionalFormatting>
  <conditionalFormatting sqref="B68">
    <cfRule type="expression" dxfId="112" priority="594" stopIfTrue="1">
      <formula>IF($B$56="",TRUE)</formula>
    </cfRule>
  </conditionalFormatting>
  <conditionalFormatting sqref="B69">
    <cfRule type="expression" dxfId="111" priority="593" stopIfTrue="1">
      <formula>IF($B$57="",TRUE)</formula>
    </cfRule>
  </conditionalFormatting>
  <conditionalFormatting sqref="B70">
    <cfRule type="expression" dxfId="110" priority="592" stopIfTrue="1">
      <formula>IF($B$58="",TRUE)</formula>
    </cfRule>
  </conditionalFormatting>
  <conditionalFormatting sqref="B71">
    <cfRule type="expression" dxfId="109" priority="591" stopIfTrue="1">
      <formula>IF($B$59="",TRUE)</formula>
    </cfRule>
  </conditionalFormatting>
  <conditionalFormatting sqref="B72">
    <cfRule type="expression" dxfId="108" priority="590" stopIfTrue="1">
      <formula>IF($B$60="",TRUE)</formula>
    </cfRule>
  </conditionalFormatting>
  <conditionalFormatting sqref="B73">
    <cfRule type="expression" dxfId="107" priority="589" stopIfTrue="1">
      <formula>IF($B$61="",TRUE)</formula>
    </cfRule>
  </conditionalFormatting>
  <conditionalFormatting sqref="B74">
    <cfRule type="expression" dxfId="106" priority="588" stopIfTrue="1">
      <formula>IF($B$62="",TRUE)</formula>
    </cfRule>
  </conditionalFormatting>
  <conditionalFormatting sqref="B75">
    <cfRule type="expression" dxfId="105" priority="587" stopIfTrue="1">
      <formula>IF($B$63="",TRUE)</formula>
    </cfRule>
  </conditionalFormatting>
  <conditionalFormatting sqref="B78">
    <cfRule type="expression" dxfId="104" priority="584" stopIfTrue="1">
      <formula>IF($B$54="",TRUE)</formula>
    </cfRule>
  </conditionalFormatting>
  <conditionalFormatting sqref="B79">
    <cfRule type="expression" dxfId="103" priority="575" stopIfTrue="1">
      <formula>IF($B$55="",TRUE)</formula>
    </cfRule>
  </conditionalFormatting>
  <conditionalFormatting sqref="B80">
    <cfRule type="expression" dxfId="102" priority="583" stopIfTrue="1">
      <formula>IF($B$56="",TRUE)</formula>
    </cfRule>
  </conditionalFormatting>
  <conditionalFormatting sqref="B81">
    <cfRule type="expression" dxfId="101" priority="582" stopIfTrue="1">
      <formula>IF($B$57="",TRUE)</formula>
    </cfRule>
  </conditionalFormatting>
  <conditionalFormatting sqref="B82">
    <cfRule type="expression" dxfId="100" priority="581" stopIfTrue="1">
      <formula>IF($B$58="",TRUE)</formula>
    </cfRule>
  </conditionalFormatting>
  <conditionalFormatting sqref="B83">
    <cfRule type="expression" dxfId="99" priority="580" stopIfTrue="1">
      <formula>IF($B$59="",TRUE)</formula>
    </cfRule>
  </conditionalFormatting>
  <conditionalFormatting sqref="B84">
    <cfRule type="expression" dxfId="98" priority="579" stopIfTrue="1">
      <formula>IF($B$60="",TRUE)</formula>
    </cfRule>
  </conditionalFormatting>
  <conditionalFormatting sqref="B85">
    <cfRule type="expression" dxfId="97" priority="578" stopIfTrue="1">
      <formula>IF($B$61="",TRUE)</formula>
    </cfRule>
  </conditionalFormatting>
  <conditionalFormatting sqref="B86">
    <cfRule type="expression" dxfId="96" priority="577" stopIfTrue="1">
      <formula>IF($B$62="",TRUE)</formula>
    </cfRule>
  </conditionalFormatting>
  <conditionalFormatting sqref="B87">
    <cfRule type="expression" dxfId="95" priority="576" stopIfTrue="1">
      <formula>IF($B$63="",TRUE)</formula>
    </cfRule>
  </conditionalFormatting>
  <conditionalFormatting sqref="B90">
    <cfRule type="expression" dxfId="94" priority="574" stopIfTrue="1">
      <formula>IF($B$54="",TRUE)</formula>
    </cfRule>
  </conditionalFormatting>
  <conditionalFormatting sqref="B91">
    <cfRule type="expression" dxfId="93" priority="565" stopIfTrue="1">
      <formula>IF($B$55="",TRUE)</formula>
    </cfRule>
  </conditionalFormatting>
  <conditionalFormatting sqref="B92">
    <cfRule type="expression" dxfId="92" priority="573" stopIfTrue="1">
      <formula>IF($B$56="",TRUE)</formula>
    </cfRule>
  </conditionalFormatting>
  <conditionalFormatting sqref="B93">
    <cfRule type="expression" dxfId="91" priority="572" stopIfTrue="1">
      <formula>IF($B$57="",TRUE)</formula>
    </cfRule>
  </conditionalFormatting>
  <conditionalFormatting sqref="B94">
    <cfRule type="expression" dxfId="90" priority="571" stopIfTrue="1">
      <formula>IF($B$58="",TRUE)</formula>
    </cfRule>
  </conditionalFormatting>
  <conditionalFormatting sqref="B95">
    <cfRule type="expression" dxfId="89" priority="570" stopIfTrue="1">
      <formula>IF($B$59="",TRUE)</formula>
    </cfRule>
  </conditionalFormatting>
  <conditionalFormatting sqref="B96">
    <cfRule type="expression" dxfId="88" priority="569" stopIfTrue="1">
      <formula>IF($B$60="",TRUE)</formula>
    </cfRule>
  </conditionalFormatting>
  <conditionalFormatting sqref="B97">
    <cfRule type="expression" dxfId="87" priority="568" stopIfTrue="1">
      <formula>IF($B$61="",TRUE)</formula>
    </cfRule>
  </conditionalFormatting>
  <conditionalFormatting sqref="B98">
    <cfRule type="expression" dxfId="86" priority="567" stopIfTrue="1">
      <formula>IF($B$62="",TRUE)</formula>
    </cfRule>
  </conditionalFormatting>
  <conditionalFormatting sqref="B99">
    <cfRule type="expression" dxfId="85" priority="566" stopIfTrue="1">
      <formula>IF($B$63="",TRUE)</formula>
    </cfRule>
  </conditionalFormatting>
  <conditionalFormatting sqref="B102">
    <cfRule type="expression" dxfId="84" priority="564" stopIfTrue="1">
      <formula>IF($B$54="",TRUE)</formula>
    </cfRule>
  </conditionalFormatting>
  <conditionalFormatting sqref="B103">
    <cfRule type="expression" dxfId="83" priority="555" stopIfTrue="1">
      <formula>IF($B$55="",TRUE)</formula>
    </cfRule>
  </conditionalFormatting>
  <conditionalFormatting sqref="B104">
    <cfRule type="expression" dxfId="82" priority="563" stopIfTrue="1">
      <formula>IF($B$56="",TRUE)</formula>
    </cfRule>
  </conditionalFormatting>
  <conditionalFormatting sqref="B105">
    <cfRule type="expression" dxfId="81" priority="562" stopIfTrue="1">
      <formula>IF($B$57="",TRUE)</formula>
    </cfRule>
  </conditionalFormatting>
  <conditionalFormatting sqref="B106">
    <cfRule type="expression" dxfId="80" priority="561" stopIfTrue="1">
      <formula>IF($B$58="",TRUE)</formula>
    </cfRule>
  </conditionalFormatting>
  <conditionalFormatting sqref="B107">
    <cfRule type="expression" dxfId="79" priority="560" stopIfTrue="1">
      <formula>IF($B$59="",TRUE)</formula>
    </cfRule>
  </conditionalFormatting>
  <conditionalFormatting sqref="B108">
    <cfRule type="expression" dxfId="78" priority="559" stopIfTrue="1">
      <formula>IF($B$60="",TRUE)</formula>
    </cfRule>
  </conditionalFormatting>
  <conditionalFormatting sqref="B109">
    <cfRule type="expression" dxfId="77" priority="558" stopIfTrue="1">
      <formula>IF($B$61="",TRUE)</formula>
    </cfRule>
  </conditionalFormatting>
  <conditionalFormatting sqref="B110">
    <cfRule type="expression" dxfId="76" priority="557" stopIfTrue="1">
      <formula>IF($B$62="",TRUE)</formula>
    </cfRule>
  </conditionalFormatting>
  <conditionalFormatting sqref="B111">
    <cfRule type="expression" dxfId="75" priority="556" stopIfTrue="1">
      <formula>IF($B$63="",TRUE)</formula>
    </cfRule>
  </conditionalFormatting>
  <conditionalFormatting sqref="B120">
    <cfRule type="expression" dxfId="74" priority="533" stopIfTrue="1">
      <formula>IF($B$54="",TRUE)</formula>
    </cfRule>
  </conditionalFormatting>
  <conditionalFormatting sqref="B121">
    <cfRule type="expression" dxfId="73" priority="524" stopIfTrue="1">
      <formula>IF($B$55="",TRUE)</formula>
    </cfRule>
  </conditionalFormatting>
  <conditionalFormatting sqref="B122">
    <cfRule type="expression" dxfId="72" priority="532" stopIfTrue="1">
      <formula>IF($B$56="",TRUE)</formula>
    </cfRule>
  </conditionalFormatting>
  <conditionalFormatting sqref="B123">
    <cfRule type="expression" dxfId="71" priority="531" stopIfTrue="1">
      <formula>IF($B$57="",TRUE)</formula>
    </cfRule>
  </conditionalFormatting>
  <conditionalFormatting sqref="B124">
    <cfRule type="expression" dxfId="70" priority="530" stopIfTrue="1">
      <formula>IF($B$58="",TRUE)</formula>
    </cfRule>
  </conditionalFormatting>
  <conditionalFormatting sqref="B125">
    <cfRule type="expression" dxfId="69" priority="529" stopIfTrue="1">
      <formula>IF($B$59="",TRUE)</formula>
    </cfRule>
  </conditionalFormatting>
  <conditionalFormatting sqref="B126">
    <cfRule type="expression" dxfId="68" priority="528" stopIfTrue="1">
      <formula>IF($B$60="",TRUE)</formula>
    </cfRule>
  </conditionalFormatting>
  <conditionalFormatting sqref="B127">
    <cfRule type="expression" dxfId="67" priority="527" stopIfTrue="1">
      <formula>IF($B$61="",TRUE)</formula>
    </cfRule>
  </conditionalFormatting>
  <conditionalFormatting sqref="B128">
    <cfRule type="expression" dxfId="66" priority="526" stopIfTrue="1">
      <formula>IF($B$62="",TRUE)</formula>
    </cfRule>
  </conditionalFormatting>
  <conditionalFormatting sqref="B129">
    <cfRule type="expression" dxfId="65" priority="525" stopIfTrue="1">
      <formula>IF($B$63="",TRUE)</formula>
    </cfRule>
  </conditionalFormatting>
  <conditionalFormatting sqref="D12">
    <cfRule type="expression" dxfId="64" priority="648">
      <formula>IF($D$12="",TRUE)</formula>
    </cfRule>
  </conditionalFormatting>
  <conditionalFormatting sqref="D20">
    <cfRule type="expression" dxfId="63" priority="662" stopIfTrue="1">
      <formula>IF($D$20="",TRUE)</formula>
    </cfRule>
  </conditionalFormatting>
  <conditionalFormatting sqref="D24">
    <cfRule type="expression" dxfId="62" priority="657" stopIfTrue="1">
      <formula>IF($D$24="",TRUE)</formula>
    </cfRule>
  </conditionalFormatting>
  <conditionalFormatting sqref="D26:E26">
    <cfRule type="expression" dxfId="61" priority="2" stopIfTrue="1">
      <formula>IF($D$26="",TRUE)</formula>
    </cfRule>
  </conditionalFormatting>
  <conditionalFormatting sqref="D30:E39">
    <cfRule type="expression" dxfId="60" priority="264" stopIfTrue="1">
      <formula>IF($D30="",TRUE)</formula>
    </cfRule>
    <cfRule type="expression" dxfId="59" priority="262" stopIfTrue="1">
      <formula>IF($M30=1,TRUE)</formula>
    </cfRule>
    <cfRule type="expression" dxfId="58" priority="263" stopIfTrue="1">
      <formula>IF($B30="",TRUE)</formula>
    </cfRule>
  </conditionalFormatting>
  <conditionalFormatting sqref="D42:E51">
    <cfRule type="expression" dxfId="57" priority="225" stopIfTrue="1">
      <formula>IF($M42=1,TRUE)</formula>
    </cfRule>
    <cfRule type="expression" dxfId="56" priority="228" stopIfTrue="1">
      <formula>IF($P30="",TRUE)</formula>
    </cfRule>
    <cfRule type="expression" dxfId="55" priority="227" stopIfTrue="1">
      <formula>IF(AND(OR($D30="Yes",$D30=""),$D42=""),1,0)</formula>
    </cfRule>
    <cfRule type="expression" dxfId="54" priority="226" stopIfTrue="1">
      <formula>IF($B42="",TRUE)</formula>
    </cfRule>
  </conditionalFormatting>
  <conditionalFormatting sqref="D54:E63">
    <cfRule type="expression" dxfId="53" priority="189" stopIfTrue="1">
      <formula>IF($B54="",TRUE)</formula>
    </cfRule>
    <cfRule type="expression" dxfId="52" priority="191" stopIfTrue="1">
      <formula>IF(AND(OR($D42="Yes",$D42=""),$D54=""),1,0)</formula>
    </cfRule>
    <cfRule type="expression" dxfId="51" priority="190" stopIfTrue="1">
      <formula>IF($P54="",TRUE)</formula>
    </cfRule>
    <cfRule type="expression" dxfId="50" priority="188" stopIfTrue="1">
      <formula>IF($M54=1,TRUE)</formula>
    </cfRule>
  </conditionalFormatting>
  <conditionalFormatting sqref="D66:E75">
    <cfRule type="expression" dxfId="49" priority="152" stopIfTrue="1">
      <formula>IF($B54="",TRUE)</formula>
    </cfRule>
    <cfRule type="expression" dxfId="48" priority="153" stopIfTrue="1">
      <formula>IF($P54="",TRUE)</formula>
    </cfRule>
    <cfRule type="expression" dxfId="47" priority="154" stopIfTrue="1">
      <formula>IF(AND(OR($D42="Yes",$D42=""),$D66=""),1,0)</formula>
    </cfRule>
    <cfRule type="expression" dxfId="46" priority="151" stopIfTrue="1">
      <formula>IF($M66=1,TRUE)</formula>
    </cfRule>
  </conditionalFormatting>
  <conditionalFormatting sqref="D78:E87">
    <cfRule type="expression" dxfId="45" priority="114" stopIfTrue="1">
      <formula>IF($M78=1,TRUE)</formula>
    </cfRule>
    <cfRule type="expression" dxfId="44" priority="116" stopIfTrue="1">
      <formula>IF($P54="",TRUE)</formula>
    </cfRule>
    <cfRule type="expression" dxfId="43" priority="117" stopIfTrue="1">
      <formula>IF(AND(OR($D42="Yes",$D42=""),$D78=""),1,0)</formula>
    </cfRule>
    <cfRule type="expression" dxfId="42" priority="115" stopIfTrue="1">
      <formula>IF($B54="",TRUE)</formula>
    </cfRule>
  </conditionalFormatting>
  <conditionalFormatting sqref="D90:E99">
    <cfRule type="expression" dxfId="41" priority="80" stopIfTrue="1">
      <formula>IF(AND(OR($D42="Yes",$D42=""),$D90=""),1,0)</formula>
    </cfRule>
    <cfRule type="expression" dxfId="40" priority="79" stopIfTrue="1">
      <formula>IF($P54="",TRUE)</formula>
    </cfRule>
    <cfRule type="expression" dxfId="39" priority="78" stopIfTrue="1">
      <formula>IF($B54="",TRUE)</formula>
    </cfRule>
    <cfRule type="expression" dxfId="38" priority="77" stopIfTrue="1">
      <formula>IF($M90=1,TRUE)</formula>
    </cfRule>
  </conditionalFormatting>
  <conditionalFormatting sqref="D102:E111">
    <cfRule type="expression" dxfId="37" priority="40" stopIfTrue="1">
      <formula>IF($M102=1,TRUE)</formula>
    </cfRule>
    <cfRule type="expression" dxfId="36" priority="43" stopIfTrue="1">
      <formula>IF(AND(OR($D42="Yes",$D42=""),$D102=""),1,0)</formula>
    </cfRule>
    <cfRule type="expression" dxfId="35" priority="42" stopIfTrue="1">
      <formula>IF($P54="",TRUE)</formula>
    </cfRule>
    <cfRule type="expression" dxfId="34" priority="41" stopIfTrue="1">
      <formula>IF($B54="",TRUE)</formula>
    </cfRule>
  </conditionalFormatting>
  <conditionalFormatting sqref="D115:E115 D117:E117 D131:E131 D133:E133 D135:E135 D137:E137">
    <cfRule type="expression" dxfId="33" priority="651" stopIfTrue="1">
      <formula>AND(OR($D$30="No",$D$30="Unknown",$D$30="Not applicable for this declaration"),OR($D$31="No",$D$31="Unknown",$D$31="Not applicable for this declaration"))</formula>
    </cfRule>
    <cfRule type="expression" dxfId="32" priority="652" stopIfTrue="1">
      <formula>IF(D115="",TRUE)</formula>
    </cfRule>
  </conditionalFormatting>
  <conditionalFormatting sqref="D120:E129">
    <cfRule type="expression" dxfId="31" priority="5" stopIfTrue="1">
      <formula>IF($P54="",TRUE)</formula>
    </cfRule>
    <cfRule type="expression" dxfId="30" priority="6" stopIfTrue="1">
      <formula>IF(AND(OR($D42="Yes",$D42=""),$D120=""),1,0)</formula>
    </cfRule>
    <cfRule type="expression" dxfId="29" priority="3" stopIfTrue="1">
      <formula>IF($M120=1,TRUE)</formula>
    </cfRule>
    <cfRule type="expression" dxfId="28" priority="4" stopIfTrue="1">
      <formula>IF($B54="",TRUE)</formula>
    </cfRule>
  </conditionalFormatting>
  <conditionalFormatting sqref="D9:G9">
    <cfRule type="expression" dxfId="27" priority="804" stopIfTrue="1">
      <formula>IF($D$9="",TRUE)</formula>
    </cfRule>
  </conditionalFormatting>
  <conditionalFormatting sqref="D8:J8">
    <cfRule type="expression" dxfId="26" priority="803" stopIfTrue="1">
      <formula>IF($D$8="",TRUE)</formula>
    </cfRule>
  </conditionalFormatting>
  <conditionalFormatting sqref="D10:J10">
    <cfRule type="expression" dxfId="25" priority="818" stopIfTrue="1">
      <formula>IF(AND($D$10="",$D$9=$R$9),TRUE)</formula>
    </cfRule>
    <cfRule type="expression" dxfId="24" priority="708" stopIfTrue="1">
      <formula>IF($D$9=$Q$9,TRUE)</formula>
    </cfRule>
  </conditionalFormatting>
  <conditionalFormatting sqref="D19:J19">
    <cfRule type="expression" dxfId="23" priority="661" stopIfTrue="1">
      <formula>IF($D$19="",TRUE)</formula>
    </cfRule>
  </conditionalFormatting>
  <conditionalFormatting sqref="D21:J21">
    <cfRule type="expression" dxfId="22" priority="663" stopIfTrue="1">
      <formula>IF($D$21="",TRUE)</formula>
    </cfRule>
  </conditionalFormatting>
  <conditionalFormatting sqref="D22:J22">
    <cfRule type="expression" dxfId="21" priority="664" stopIfTrue="1">
      <formula>IF($D$22="",TRUE)</formula>
    </cfRule>
  </conditionalFormatting>
  <conditionalFormatting sqref="G117:J117">
    <cfRule type="expression" dxfId="20" priority="656">
      <formula>IF(AND($D$117="Yes",$G$117=""),TRUE)</formula>
    </cfRule>
  </conditionalFormatting>
  <conditionalFormatting sqref="G133:J133">
    <cfRule type="expression" dxfId="19" priority="658" stopIfTrue="1">
      <formula>IF(AND($D$133="Yes, using other format (describe)",$G$133=""),TRUE)</formula>
    </cfRule>
  </conditionalFormatting>
  <conditionalFormatting sqref="G135:J135">
    <cfRule type="expression" dxfId="18" priority="655">
      <formula>IF(AND($D$135="Yes, using other format (describe)",$G$135=""),TRUE)</formula>
    </cfRule>
  </conditionalFormatting>
  <conditionalFormatting sqref="D17:J17">
    <cfRule type="expression" dxfId="1" priority="1" stopIfTrue="1">
      <formula>IF($D$8="",TRUE)</formula>
    </cfRule>
  </conditionalFormatting>
  <dataValidations count="16">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3">
      <formula1>LN</formula1>
    </dataValidation>
    <dataValidation type="list" allowBlank="1" showInputMessage="1" showErrorMessage="1" sqref="G13">
      <formula1>$B$180:$C$180</formula1>
    </dataValidation>
    <dataValidation type="list" allowBlank="1" showInputMessage="1" showErrorMessage="1" sqref="D115:E115 D117:E117 D135:E135 D137:E137">
      <formula1>$B$144:$B$145</formula1>
    </dataValidation>
    <dataValidation type="list" allowBlank="1" showInputMessage="1" showErrorMessage="1" sqref="D90:E99 D54:E63 D42:E51 D66:E75 D102:E111">
      <formula1>$B$144:$B$146</formula1>
    </dataValidation>
    <dataValidation type="list" allowBlank="1" showInputMessage="1" showErrorMessage="1" sqref="D78:E87">
      <formula1>$B$151:$B$157</formula1>
    </dataValidation>
    <dataValidation type="list" allowBlank="1" showInputMessage="1" showErrorMessage="1" sqref="D131:E131">
      <formula1>$B$159:$B$160</formula1>
    </dataValidation>
    <dataValidation type="list" allowBlank="1" showInputMessage="1" showErrorMessage="1" sqref="D133:E133">
      <formula1>$B$161:$B$163</formula1>
    </dataValidation>
    <dataValidation type="list" allowBlank="1" showInputMessage="1" showErrorMessage="1" sqref="D30:E39">
      <formula1>$B$144:$B$147</formula1>
    </dataValidation>
    <dataValidation type="list" allowBlank="1" showInputMessage="1" showErrorMessage="1" sqref="D120:E129">
      <formula1>$B$172:$B$174</formula1>
    </dataValidation>
    <dataValidation type="list" allowBlank="1" showInputMessage="1" showErrorMessage="1" sqref="D12">
      <formula1>$B$175:$C$175</formula1>
    </dataValidation>
    <dataValidation type="list" allowBlank="1" showInputMessage="1" showErrorMessage="1" sqref="E12:F12">
      <formula1>$B$176:$C$176</formula1>
    </dataValidation>
    <dataValidation type="list" allowBlank="1" showInputMessage="1" showErrorMessage="1" sqref="G12">
      <formula1>$B$177:$C$177</formula1>
    </dataValidation>
    <dataValidation type="list" allowBlank="1" showInputMessage="1" showErrorMessage="1" sqref="D13">
      <formula1>$B$178:$C$178</formula1>
    </dataValidation>
    <dataValidation type="list" allowBlank="1" showInputMessage="1" showErrorMessage="1" sqref="E13:F13">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formula1>39082</formula1>
    </dataValidation>
  </dataValidations>
  <hyperlinks>
    <hyperlink ref="D11:J11" location="'Product List'!B6" display="'Product List'!B6"/>
    <hyperlink ref="I4:J4" location="Instructions!A82" display="Instructions!A82"/>
    <hyperlink ref="H101:J101" location="'Smelter List'!A1" display="'Smelter List'!A1"/>
    <hyperlink ref="B138:J138" location="Checker!A1" display="Checker!A1"/>
    <hyperlink ref="D20" r:id="rId1"/>
    <hyperlink ref="D24" r:id="rId2"/>
    <hyperlink ref="G117" r:id="rId3"/>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I2505"/>
  <sheetViews>
    <sheetView showGridLines="0" showZeros="0" topLeftCell="A2" zoomScale="55" zoomScaleNormal="55" workbookViewId="0">
      <pane ySplit="3" topLeftCell="A5" activePane="bottomLeft" state="frozen"/>
      <selection activeCell="B24" sqref="B24:J24"/>
      <selection pane="bottomLeft" activeCell="O10" sqref="O10"/>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14.75">
      <c r="A5" s="196" t="s">
        <v>18235</v>
      </c>
      <c r="B5" s="302" t="s">
        <v>18108</v>
      </c>
      <c r="C5" s="151" t="s">
        <v>18234</v>
      </c>
      <c r="D5" s="148" t="s">
        <v>18234</v>
      </c>
      <c r="E5" s="148" t="s">
        <v>133</v>
      </c>
      <c r="F5" s="148" t="s">
        <v>18235</v>
      </c>
      <c r="G5" s="148" t="s">
        <v>12</v>
      </c>
      <c r="H5" s="204">
        <v>0</v>
      </c>
      <c r="I5" s="205" t="s">
        <v>18640</v>
      </c>
      <c r="J5" s="205" t="s">
        <v>232</v>
      </c>
      <c r="K5" s="149"/>
      <c r="L5" s="149"/>
      <c r="M5" s="149"/>
      <c r="N5" s="149"/>
      <c r="O5" s="149"/>
      <c r="P5" s="207"/>
      <c r="Q5" s="150"/>
      <c r="R5" s="148" t="s">
        <v>18234</v>
      </c>
      <c r="S5" s="154" t="s">
        <v>1554</v>
      </c>
      <c r="T5" s="154" t="s">
        <v>6083</v>
      </c>
      <c r="U5" s="167"/>
      <c r="V5" s="168">
        <v>301</v>
      </c>
      <c r="X5" s="169">
        <v>0</v>
      </c>
      <c r="AB5" s="312" t="s">
        <v>18108</v>
      </c>
      <c r="AC5" s="169" t="s">
        <v>18108</v>
      </c>
      <c r="AD5" s="169" t="s">
        <v>18234</v>
      </c>
    </row>
    <row r="6" spans="1:34" s="169" customFormat="1" ht="63.75">
      <c r="A6" s="196" t="s">
        <v>18358</v>
      </c>
      <c r="B6" s="302" t="s">
        <v>18109</v>
      </c>
      <c r="C6" s="151" t="s">
        <v>209</v>
      </c>
      <c r="D6" s="148" t="s">
        <v>209</v>
      </c>
      <c r="E6" s="148" t="s">
        <v>210</v>
      </c>
      <c r="F6" s="148" t="s">
        <v>18358</v>
      </c>
      <c r="G6" s="148" t="s">
        <v>12</v>
      </c>
      <c r="H6" s="204">
        <v>0</v>
      </c>
      <c r="I6" s="205" t="s">
        <v>18669</v>
      </c>
      <c r="J6" s="205" t="s">
        <v>213</v>
      </c>
      <c r="K6" s="149"/>
      <c r="L6" s="149"/>
      <c r="M6" s="149"/>
      <c r="N6" s="149"/>
      <c r="O6" s="149"/>
      <c r="P6" s="207"/>
      <c r="Q6" s="150"/>
      <c r="R6" s="148" t="s">
        <v>209</v>
      </c>
      <c r="S6" s="154" t="s">
        <v>1367</v>
      </c>
      <c r="T6" s="154" t="s">
        <v>2084</v>
      </c>
      <c r="U6" s="167"/>
      <c r="V6" s="168">
        <v>467</v>
      </c>
      <c r="X6" s="169">
        <v>0</v>
      </c>
      <c r="AB6" s="312" t="s">
        <v>18109</v>
      </c>
      <c r="AC6" s="169" t="s">
        <v>18109</v>
      </c>
      <c r="AD6" s="169" t="s">
        <v>209</v>
      </c>
    </row>
    <row r="7" spans="1:34" s="169" customFormat="1" ht="76.5">
      <c r="A7" s="196" t="s">
        <v>18335</v>
      </c>
      <c r="B7" s="302" t="s">
        <v>18109</v>
      </c>
      <c r="C7" s="151" t="s">
        <v>86</v>
      </c>
      <c r="D7" s="148" t="s">
        <v>86</v>
      </c>
      <c r="E7" s="148" t="s">
        <v>20367</v>
      </c>
      <c r="F7" s="148" t="s">
        <v>18335</v>
      </c>
      <c r="G7" s="148" t="s">
        <v>12</v>
      </c>
      <c r="H7" s="204">
        <v>0</v>
      </c>
      <c r="I7" s="205" t="s">
        <v>89</v>
      </c>
      <c r="J7" s="205" t="s">
        <v>89</v>
      </c>
      <c r="K7" s="149"/>
      <c r="L7" s="149"/>
      <c r="M7" s="149"/>
      <c r="N7" s="149"/>
      <c r="O7" s="149"/>
      <c r="P7" s="207"/>
      <c r="Q7" s="150"/>
      <c r="R7" s="148" t="s">
        <v>86</v>
      </c>
      <c r="S7" s="154" t="s">
        <v>1593</v>
      </c>
      <c r="T7" s="154" t="s">
        <v>7387</v>
      </c>
      <c r="U7" s="167"/>
      <c r="V7" s="168">
        <v>433</v>
      </c>
      <c r="X7" s="169">
        <v>0</v>
      </c>
      <c r="AB7" s="312" t="s">
        <v>18109</v>
      </c>
      <c r="AC7" s="169" t="s">
        <v>18109</v>
      </c>
      <c r="AD7" s="169" t="s">
        <v>86</v>
      </c>
    </row>
    <row r="8" spans="1:34" s="169" customFormat="1" ht="89.25">
      <c r="A8" s="196" t="s">
        <v>72</v>
      </c>
      <c r="B8" s="302" t="s">
        <v>40</v>
      </c>
      <c r="C8" s="151" t="s">
        <v>70</v>
      </c>
      <c r="D8" s="148" t="s">
        <v>70</v>
      </c>
      <c r="E8" s="148" t="s">
        <v>71</v>
      </c>
      <c r="F8" s="148" t="s">
        <v>72</v>
      </c>
      <c r="G8" s="148" t="s">
        <v>12</v>
      </c>
      <c r="H8" s="204">
        <v>0</v>
      </c>
      <c r="I8" s="205" t="s">
        <v>73</v>
      </c>
      <c r="J8" s="205" t="s">
        <v>7167</v>
      </c>
      <c r="K8" s="149"/>
      <c r="L8" s="149"/>
      <c r="M8" s="149"/>
      <c r="N8" s="149"/>
      <c r="O8" s="149"/>
      <c r="P8" s="207"/>
      <c r="Q8" s="150"/>
      <c r="R8" s="148" t="s">
        <v>70</v>
      </c>
      <c r="S8" s="154" t="s">
        <v>1627</v>
      </c>
      <c r="T8" s="154" t="s">
        <v>7166</v>
      </c>
      <c r="U8" s="167"/>
      <c r="V8" s="168">
        <v>13</v>
      </c>
      <c r="X8" s="169">
        <v>0</v>
      </c>
      <c r="AB8" s="312" t="s">
        <v>40</v>
      </c>
      <c r="AC8" s="169" t="s">
        <v>40</v>
      </c>
      <c r="AD8" s="169" t="s">
        <v>70</v>
      </c>
    </row>
    <row r="9" spans="1:34" s="169" customFormat="1" ht="38.25">
      <c r="A9" s="196" t="s">
        <v>77</v>
      </c>
      <c r="B9" s="302" t="s">
        <v>40</v>
      </c>
      <c r="C9" s="151" t="s">
        <v>75</v>
      </c>
      <c r="D9" s="148" t="s">
        <v>75</v>
      </c>
      <c r="E9" s="148" t="s">
        <v>76</v>
      </c>
      <c r="F9" s="148" t="s">
        <v>77</v>
      </c>
      <c r="G9" s="148" t="s">
        <v>12</v>
      </c>
      <c r="H9" s="204">
        <v>0</v>
      </c>
      <c r="I9" s="205" t="s">
        <v>78</v>
      </c>
      <c r="J9" s="205" t="s">
        <v>79</v>
      </c>
      <c r="K9" s="149"/>
      <c r="L9" s="149"/>
      <c r="M9" s="149"/>
      <c r="N9" s="149"/>
      <c r="O9" s="149"/>
      <c r="P9" s="207"/>
      <c r="Q9" s="150"/>
      <c r="R9" s="148" t="s">
        <v>18609</v>
      </c>
      <c r="S9" s="154" t="s">
        <v>1754</v>
      </c>
      <c r="T9" s="154" t="s">
        <v>10876</v>
      </c>
      <c r="U9" s="167"/>
      <c r="V9" s="168">
        <v>19</v>
      </c>
      <c r="X9" s="169">
        <v>0</v>
      </c>
      <c r="AB9" s="312" t="s">
        <v>40</v>
      </c>
      <c r="AC9" s="169" t="s">
        <v>40</v>
      </c>
      <c r="AD9" s="169" t="s">
        <v>75</v>
      </c>
    </row>
    <row r="10" spans="1:34" s="169" customFormat="1" ht="76.5">
      <c r="A10" s="196" t="s">
        <v>88</v>
      </c>
      <c r="B10" s="302" t="s">
        <v>40</v>
      </c>
      <c r="C10" s="151" t="s">
        <v>86</v>
      </c>
      <c r="D10" s="148" t="s">
        <v>86</v>
      </c>
      <c r="E10" s="148" t="s">
        <v>87</v>
      </c>
      <c r="F10" s="148" t="s">
        <v>88</v>
      </c>
      <c r="G10" s="148" t="s">
        <v>12</v>
      </c>
      <c r="H10" s="204">
        <v>0</v>
      </c>
      <c r="I10" s="205" t="s">
        <v>89</v>
      </c>
      <c r="J10" s="205" t="s">
        <v>89</v>
      </c>
      <c r="K10" s="149"/>
      <c r="L10" s="149"/>
      <c r="M10" s="149"/>
      <c r="N10" s="149"/>
      <c r="O10" s="149"/>
      <c r="P10" s="207"/>
      <c r="Q10" s="150"/>
      <c r="R10" s="148" t="s">
        <v>86</v>
      </c>
      <c r="S10" s="154" t="s">
        <v>1593</v>
      </c>
      <c r="T10" s="154" t="s">
        <v>7387</v>
      </c>
      <c r="U10" s="167"/>
      <c r="V10" s="168">
        <v>22</v>
      </c>
      <c r="X10" s="169">
        <v>0</v>
      </c>
      <c r="AB10" s="312" t="s">
        <v>40</v>
      </c>
      <c r="AC10" s="169" t="s">
        <v>40</v>
      </c>
      <c r="AD10" s="169" t="s">
        <v>86</v>
      </c>
    </row>
    <row r="11" spans="1:34" s="169" customFormat="1" ht="51">
      <c r="A11" s="197" t="s">
        <v>102</v>
      </c>
      <c r="B11" s="302" t="s">
        <v>40</v>
      </c>
      <c r="C11" s="151" t="s">
        <v>99</v>
      </c>
      <c r="D11" s="148" t="s">
        <v>99</v>
      </c>
      <c r="E11" s="148" t="s">
        <v>101</v>
      </c>
      <c r="F11" s="148" t="s">
        <v>102</v>
      </c>
      <c r="G11" s="148" t="s">
        <v>12</v>
      </c>
      <c r="H11" s="204">
        <v>0</v>
      </c>
      <c r="I11" s="205" t="s">
        <v>103</v>
      </c>
      <c r="J11" s="205" t="s">
        <v>104</v>
      </c>
      <c r="K11" s="149"/>
      <c r="L11" s="149"/>
      <c r="M11" s="149"/>
      <c r="N11" s="149"/>
      <c r="O11" s="149"/>
      <c r="P11" s="207"/>
      <c r="Q11" s="150"/>
      <c r="R11" s="148" t="s">
        <v>100</v>
      </c>
      <c r="S11" s="154" t="s">
        <v>1484</v>
      </c>
      <c r="T11" s="154" t="s">
        <v>4165</v>
      </c>
      <c r="U11" s="167"/>
      <c r="V11" s="168">
        <v>30</v>
      </c>
      <c r="X11" s="169">
        <v>0</v>
      </c>
      <c r="AB11" s="312" t="s">
        <v>40</v>
      </c>
      <c r="AC11" s="169" t="s">
        <v>40</v>
      </c>
      <c r="AD11" s="169" t="s">
        <v>99</v>
      </c>
    </row>
    <row r="12" spans="1:34" s="169" customFormat="1" ht="114.75">
      <c r="A12" s="196" t="s">
        <v>11794</v>
      </c>
      <c r="B12" s="302" t="s">
        <v>40</v>
      </c>
      <c r="C12" s="151" t="s">
        <v>11795</v>
      </c>
      <c r="D12" s="148" t="s">
        <v>11795</v>
      </c>
      <c r="E12" s="148" t="s">
        <v>65</v>
      </c>
      <c r="F12" s="148" t="s">
        <v>11794</v>
      </c>
      <c r="G12" s="148" t="s">
        <v>12</v>
      </c>
      <c r="H12" s="204">
        <v>0</v>
      </c>
      <c r="I12" s="205" t="s">
        <v>11796</v>
      </c>
      <c r="J12" s="205" t="s">
        <v>286</v>
      </c>
      <c r="K12" s="149"/>
      <c r="L12" s="149"/>
      <c r="M12" s="149"/>
      <c r="N12" s="149"/>
      <c r="O12" s="149"/>
      <c r="P12" s="207"/>
      <c r="Q12" s="150"/>
      <c r="R12" s="148" t="s">
        <v>19413</v>
      </c>
      <c r="S12" s="154" t="s">
        <v>1426</v>
      </c>
      <c r="T12" s="154" t="s">
        <v>3194</v>
      </c>
      <c r="U12" s="167"/>
      <c r="V12" s="168">
        <v>31</v>
      </c>
      <c r="X12" s="169">
        <v>0</v>
      </c>
      <c r="AB12" s="312" t="s">
        <v>40</v>
      </c>
      <c r="AC12" s="169" t="s">
        <v>40</v>
      </c>
      <c r="AD12" s="169" t="s">
        <v>11795</v>
      </c>
    </row>
    <row r="13" spans="1:34" s="169" customFormat="1" ht="102">
      <c r="A13" s="196" t="s">
        <v>108</v>
      </c>
      <c r="B13" s="302" t="s">
        <v>40</v>
      </c>
      <c r="C13" s="151" t="s">
        <v>107</v>
      </c>
      <c r="D13" s="148" t="s">
        <v>107</v>
      </c>
      <c r="E13" s="148" t="s">
        <v>65</v>
      </c>
      <c r="F13" s="148" t="s">
        <v>108</v>
      </c>
      <c r="G13" s="148" t="s">
        <v>12</v>
      </c>
      <c r="H13" s="204">
        <v>0</v>
      </c>
      <c r="I13" s="205" t="s">
        <v>105</v>
      </c>
      <c r="J13" s="205" t="s">
        <v>106</v>
      </c>
      <c r="K13" s="149"/>
      <c r="L13" s="149"/>
      <c r="M13" s="149"/>
      <c r="N13" s="149"/>
      <c r="O13" s="149"/>
      <c r="P13" s="207"/>
      <c r="Q13" s="150"/>
      <c r="R13" s="148" t="s">
        <v>107</v>
      </c>
      <c r="S13" s="154" t="s">
        <v>1426</v>
      </c>
      <c r="T13" s="154" t="s">
        <v>3210</v>
      </c>
      <c r="U13" s="167"/>
      <c r="V13" s="168">
        <v>36</v>
      </c>
      <c r="X13" s="169">
        <v>0</v>
      </c>
      <c r="AB13" s="312" t="s">
        <v>40</v>
      </c>
      <c r="AC13" s="169" t="s">
        <v>40</v>
      </c>
      <c r="AD13" s="169" t="s">
        <v>107</v>
      </c>
    </row>
    <row r="14" spans="1:34" s="169" customFormat="1" ht="114.75">
      <c r="A14" s="197" t="s">
        <v>110</v>
      </c>
      <c r="B14" s="302" t="s">
        <v>40</v>
      </c>
      <c r="C14" s="151" t="s">
        <v>109</v>
      </c>
      <c r="D14" s="148" t="s">
        <v>109</v>
      </c>
      <c r="E14" s="148" t="s">
        <v>65</v>
      </c>
      <c r="F14" s="148" t="s">
        <v>110</v>
      </c>
      <c r="G14" s="148" t="s">
        <v>12</v>
      </c>
      <c r="H14" s="204">
        <v>0</v>
      </c>
      <c r="I14" s="205" t="s">
        <v>105</v>
      </c>
      <c r="J14" s="205" t="s">
        <v>106</v>
      </c>
      <c r="K14" s="149"/>
      <c r="L14" s="149"/>
      <c r="M14" s="149"/>
      <c r="N14" s="149"/>
      <c r="O14" s="149"/>
      <c r="P14" s="207"/>
      <c r="Q14" s="150"/>
      <c r="R14" s="148" t="s">
        <v>109</v>
      </c>
      <c r="S14" s="154" t="s">
        <v>1426</v>
      </c>
      <c r="T14" s="154" t="s">
        <v>3210</v>
      </c>
      <c r="U14" s="167"/>
      <c r="V14" s="168">
        <v>37</v>
      </c>
      <c r="X14" s="169">
        <v>0</v>
      </c>
      <c r="AB14" s="312" t="s">
        <v>40</v>
      </c>
      <c r="AC14" s="169" t="s">
        <v>40</v>
      </c>
      <c r="AD14" s="169" t="s">
        <v>109</v>
      </c>
    </row>
    <row r="15" spans="1:34" s="169" customFormat="1" ht="102">
      <c r="A15" s="197" t="s">
        <v>120</v>
      </c>
      <c r="B15" s="302" t="s">
        <v>40</v>
      </c>
      <c r="C15" s="151" t="s">
        <v>119</v>
      </c>
      <c r="D15" s="148" t="s">
        <v>119</v>
      </c>
      <c r="E15" s="148" t="s">
        <v>65</v>
      </c>
      <c r="F15" s="148" t="s">
        <v>120</v>
      </c>
      <c r="G15" s="148" t="s">
        <v>12</v>
      </c>
      <c r="H15" s="204">
        <v>0</v>
      </c>
      <c r="I15" s="205" t="s">
        <v>121</v>
      </c>
      <c r="J15" s="205" t="s">
        <v>122</v>
      </c>
      <c r="K15" s="149"/>
      <c r="L15" s="149"/>
      <c r="M15" s="149"/>
      <c r="N15" s="149"/>
      <c r="O15" s="149"/>
      <c r="P15" s="207"/>
      <c r="Q15" s="150"/>
      <c r="R15" s="148" t="s">
        <v>119</v>
      </c>
      <c r="S15" s="154" t="s">
        <v>1426</v>
      </c>
      <c r="T15" s="154" t="s">
        <v>3195</v>
      </c>
      <c r="U15" s="167"/>
      <c r="V15" s="168">
        <v>43</v>
      </c>
      <c r="X15" s="169">
        <v>0</v>
      </c>
      <c r="AB15" s="312" t="s">
        <v>40</v>
      </c>
      <c r="AC15" s="169" t="s">
        <v>40</v>
      </c>
      <c r="AD15" s="169" t="s">
        <v>119</v>
      </c>
    </row>
    <row r="16" spans="1:34" s="169" customFormat="1" ht="89.25">
      <c r="A16" s="196" t="s">
        <v>124</v>
      </c>
      <c r="B16" s="302" t="s">
        <v>40</v>
      </c>
      <c r="C16" s="151" t="s">
        <v>123</v>
      </c>
      <c r="D16" s="148" t="s">
        <v>123</v>
      </c>
      <c r="E16" s="148" t="s">
        <v>65</v>
      </c>
      <c r="F16" s="148" t="s">
        <v>124</v>
      </c>
      <c r="G16" s="148" t="s">
        <v>12</v>
      </c>
      <c r="H16" s="204">
        <v>0</v>
      </c>
      <c r="I16" s="205" t="s">
        <v>125</v>
      </c>
      <c r="J16" s="205" t="s">
        <v>126</v>
      </c>
      <c r="K16" s="149"/>
      <c r="L16" s="149"/>
      <c r="M16" s="149"/>
      <c r="N16" s="149"/>
      <c r="O16" s="149"/>
      <c r="P16" s="207"/>
      <c r="Q16" s="150"/>
      <c r="R16" s="148" t="s">
        <v>123</v>
      </c>
      <c r="S16" s="154" t="s">
        <v>1426</v>
      </c>
      <c r="T16" s="154" t="s">
        <v>3228</v>
      </c>
      <c r="U16" s="167"/>
      <c r="V16" s="168">
        <v>45</v>
      </c>
      <c r="X16" s="169">
        <v>0</v>
      </c>
      <c r="AB16" s="312" t="s">
        <v>40</v>
      </c>
      <c r="AC16" s="169" t="s">
        <v>40</v>
      </c>
      <c r="AD16" s="169" t="s">
        <v>123</v>
      </c>
    </row>
    <row r="17" spans="1:30" s="169" customFormat="1" ht="153">
      <c r="A17" s="196" t="s">
        <v>128</v>
      </c>
      <c r="B17" s="302" t="s">
        <v>40</v>
      </c>
      <c r="C17" s="151" t="s">
        <v>127</v>
      </c>
      <c r="D17" s="148" t="s">
        <v>127</v>
      </c>
      <c r="E17" s="148" t="s">
        <v>65</v>
      </c>
      <c r="F17" s="148" t="s">
        <v>128</v>
      </c>
      <c r="G17" s="148" t="s">
        <v>12</v>
      </c>
      <c r="H17" s="204">
        <v>0</v>
      </c>
      <c r="I17" s="205" t="s">
        <v>129</v>
      </c>
      <c r="J17" s="205" t="s">
        <v>130</v>
      </c>
      <c r="K17" s="149"/>
      <c r="L17" s="149"/>
      <c r="M17" s="149"/>
      <c r="N17" s="149"/>
      <c r="O17" s="149"/>
      <c r="P17" s="207"/>
      <c r="Q17" s="150"/>
      <c r="R17" s="148" t="s">
        <v>127</v>
      </c>
      <c r="S17" s="154" t="s">
        <v>1426</v>
      </c>
      <c r="T17" s="154" t="s">
        <v>3197</v>
      </c>
      <c r="U17" s="167"/>
      <c r="V17" s="168">
        <v>46</v>
      </c>
      <c r="X17" s="169">
        <v>0</v>
      </c>
      <c r="AB17" s="312" t="s">
        <v>40</v>
      </c>
      <c r="AC17" s="169" t="s">
        <v>40</v>
      </c>
      <c r="AD17" s="169" t="s">
        <v>127</v>
      </c>
    </row>
    <row r="18" spans="1:30" s="169" customFormat="1" ht="89.25">
      <c r="A18" s="196" t="s">
        <v>134</v>
      </c>
      <c r="B18" s="302" t="s">
        <v>40</v>
      </c>
      <c r="C18" s="151" t="s">
        <v>131</v>
      </c>
      <c r="D18" s="148" t="s">
        <v>131</v>
      </c>
      <c r="E18" s="148" t="s">
        <v>133</v>
      </c>
      <c r="F18" s="148" t="s">
        <v>134</v>
      </c>
      <c r="G18" s="148" t="s">
        <v>12</v>
      </c>
      <c r="H18" s="204">
        <v>0</v>
      </c>
      <c r="I18" s="205" t="s">
        <v>135</v>
      </c>
      <c r="J18" s="205" t="s">
        <v>136</v>
      </c>
      <c r="K18" s="149"/>
      <c r="L18" s="149"/>
      <c r="M18" s="149"/>
      <c r="N18" s="149"/>
      <c r="O18" s="149"/>
      <c r="P18" s="207"/>
      <c r="Q18" s="150"/>
      <c r="R18" s="148" t="s">
        <v>132</v>
      </c>
      <c r="S18" s="154" t="s">
        <v>1554</v>
      </c>
      <c r="T18" s="154" t="s">
        <v>6059</v>
      </c>
      <c r="U18" s="167"/>
      <c r="V18" s="168">
        <v>48</v>
      </c>
      <c r="X18" s="169">
        <v>0</v>
      </c>
      <c r="AB18" s="312" t="s">
        <v>40</v>
      </c>
      <c r="AC18" s="169" t="s">
        <v>40</v>
      </c>
      <c r="AD18" s="169" t="s">
        <v>131</v>
      </c>
    </row>
    <row r="19" spans="1:30" s="169" customFormat="1" ht="76.5">
      <c r="A19" s="196" t="s">
        <v>153</v>
      </c>
      <c r="B19" s="302" t="s">
        <v>40</v>
      </c>
      <c r="C19" s="151" t="s">
        <v>152</v>
      </c>
      <c r="D19" s="148" t="s">
        <v>152</v>
      </c>
      <c r="E19" s="148" t="s">
        <v>65</v>
      </c>
      <c r="F19" s="148" t="s">
        <v>153</v>
      </c>
      <c r="G19" s="148" t="s">
        <v>12</v>
      </c>
      <c r="H19" s="204">
        <v>0</v>
      </c>
      <c r="I19" s="205" t="s">
        <v>142</v>
      </c>
      <c r="J19" s="205" t="s">
        <v>143</v>
      </c>
      <c r="K19" s="149"/>
      <c r="L19" s="149"/>
      <c r="M19" s="149"/>
      <c r="N19" s="149"/>
      <c r="O19" s="149"/>
      <c r="P19" s="207"/>
      <c r="Q19" s="150"/>
      <c r="R19" s="148" t="s">
        <v>18612</v>
      </c>
      <c r="S19" s="154" t="s">
        <v>1426</v>
      </c>
      <c r="T19" s="154" t="s">
        <v>3206</v>
      </c>
      <c r="U19" s="167"/>
      <c r="V19" s="168">
        <v>58</v>
      </c>
      <c r="X19" s="169">
        <v>0</v>
      </c>
      <c r="AB19" s="312" t="s">
        <v>40</v>
      </c>
      <c r="AC19" s="169" t="s">
        <v>40</v>
      </c>
      <c r="AD19" s="169" t="s">
        <v>152</v>
      </c>
    </row>
    <row r="20" spans="1:30" s="169" customFormat="1" ht="127.5">
      <c r="A20" s="197" t="s">
        <v>145</v>
      </c>
      <c r="B20" s="302" t="s">
        <v>40</v>
      </c>
      <c r="C20" s="151" t="s">
        <v>154</v>
      </c>
      <c r="D20" s="148" t="s">
        <v>154</v>
      </c>
      <c r="E20" s="148" t="s">
        <v>65</v>
      </c>
      <c r="F20" s="148" t="s">
        <v>145</v>
      </c>
      <c r="G20" s="148" t="s">
        <v>12</v>
      </c>
      <c r="H20" s="204">
        <v>0</v>
      </c>
      <c r="I20" s="205" t="s">
        <v>142</v>
      </c>
      <c r="J20" s="205" t="s">
        <v>143</v>
      </c>
      <c r="K20" s="149"/>
      <c r="L20" s="149"/>
      <c r="M20" s="149"/>
      <c r="N20" s="149"/>
      <c r="O20" s="149"/>
      <c r="P20" s="207"/>
      <c r="Q20" s="150"/>
      <c r="R20" s="148" t="s">
        <v>144</v>
      </c>
      <c r="S20" s="154" t="s">
        <v>1426</v>
      </c>
      <c r="T20" s="154" t="s">
        <v>3206</v>
      </c>
      <c r="U20" s="167"/>
      <c r="V20" s="168">
        <v>59</v>
      </c>
      <c r="X20" s="169">
        <v>0</v>
      </c>
      <c r="AB20" s="312" t="s">
        <v>40</v>
      </c>
      <c r="AC20" s="169" t="s">
        <v>40</v>
      </c>
      <c r="AD20" s="169" t="s">
        <v>154</v>
      </c>
    </row>
    <row r="21" spans="1:30" s="169" customFormat="1" ht="89.25">
      <c r="A21" s="196" t="s">
        <v>112</v>
      </c>
      <c r="B21" s="302" t="s">
        <v>40</v>
      </c>
      <c r="C21" s="151" t="s">
        <v>160</v>
      </c>
      <c r="D21" s="148" t="s">
        <v>160</v>
      </c>
      <c r="E21" s="148" t="s">
        <v>65</v>
      </c>
      <c r="F21" s="148" t="s">
        <v>112</v>
      </c>
      <c r="G21" s="148" t="s">
        <v>12</v>
      </c>
      <c r="H21" s="204">
        <v>0</v>
      </c>
      <c r="I21" s="205" t="s">
        <v>113</v>
      </c>
      <c r="J21" s="205" t="s">
        <v>114</v>
      </c>
      <c r="K21" s="149"/>
      <c r="L21" s="149"/>
      <c r="M21" s="149"/>
      <c r="N21" s="149"/>
      <c r="O21" s="149"/>
      <c r="P21" s="207"/>
      <c r="Q21" s="150"/>
      <c r="R21" s="148" t="s">
        <v>111</v>
      </c>
      <c r="S21" s="154" t="s">
        <v>1426</v>
      </c>
      <c r="T21" s="154" t="s">
        <v>3209</v>
      </c>
      <c r="U21" s="167"/>
      <c r="V21" s="168">
        <v>69</v>
      </c>
      <c r="X21" s="169">
        <v>0</v>
      </c>
      <c r="AB21" s="312" t="s">
        <v>40</v>
      </c>
      <c r="AC21" s="169" t="s">
        <v>40</v>
      </c>
      <c r="AD21" s="169" t="s">
        <v>160</v>
      </c>
    </row>
    <row r="22" spans="1:30" s="169" customFormat="1" ht="89.25">
      <c r="A22" s="196" t="s">
        <v>11799</v>
      </c>
      <c r="B22" s="302" t="s">
        <v>40</v>
      </c>
      <c r="C22" s="151" t="s">
        <v>11800</v>
      </c>
      <c r="D22" s="148" t="s">
        <v>11800</v>
      </c>
      <c r="E22" s="148" t="s">
        <v>65</v>
      </c>
      <c r="F22" s="148" t="s">
        <v>11799</v>
      </c>
      <c r="G22" s="148" t="s">
        <v>12</v>
      </c>
      <c r="H22" s="204">
        <v>0</v>
      </c>
      <c r="I22" s="205" t="s">
        <v>11801</v>
      </c>
      <c r="J22" s="205" t="s">
        <v>106</v>
      </c>
      <c r="K22" s="149"/>
      <c r="L22" s="149"/>
      <c r="M22" s="149"/>
      <c r="N22" s="149"/>
      <c r="O22" s="149"/>
      <c r="P22" s="207"/>
      <c r="Q22" s="150"/>
      <c r="R22" s="148" t="s">
        <v>11800</v>
      </c>
      <c r="S22" s="154" t="s">
        <v>1426</v>
      </c>
      <c r="T22" s="154" t="s">
        <v>3210</v>
      </c>
      <c r="U22" s="167"/>
      <c r="V22" s="168">
        <v>73</v>
      </c>
      <c r="X22" s="169">
        <v>0</v>
      </c>
      <c r="AB22" s="312" t="s">
        <v>40</v>
      </c>
      <c r="AC22" s="169" t="s">
        <v>40</v>
      </c>
      <c r="AD22" s="169" t="s">
        <v>11800</v>
      </c>
    </row>
    <row r="23" spans="1:30" s="169" customFormat="1" ht="51">
      <c r="A23" s="196" t="s">
        <v>167</v>
      </c>
      <c r="B23" s="302" t="s">
        <v>40</v>
      </c>
      <c r="C23" s="151" t="s">
        <v>166</v>
      </c>
      <c r="D23" s="148" t="s">
        <v>166</v>
      </c>
      <c r="E23" s="148" t="s">
        <v>65</v>
      </c>
      <c r="F23" s="148" t="s">
        <v>167</v>
      </c>
      <c r="G23" s="148" t="s">
        <v>12</v>
      </c>
      <c r="H23" s="204">
        <v>0</v>
      </c>
      <c r="I23" s="205" t="s">
        <v>168</v>
      </c>
      <c r="J23" s="205" t="s">
        <v>169</v>
      </c>
      <c r="K23" s="149"/>
      <c r="L23" s="149"/>
      <c r="M23" s="149"/>
      <c r="N23" s="149"/>
      <c r="O23" s="149"/>
      <c r="P23" s="207"/>
      <c r="Q23" s="150"/>
      <c r="R23" s="148" t="s">
        <v>166</v>
      </c>
      <c r="S23" s="154" t="s">
        <v>1426</v>
      </c>
      <c r="T23" s="154" t="s">
        <v>3200</v>
      </c>
      <c r="U23" s="167"/>
      <c r="V23" s="168">
        <v>77</v>
      </c>
      <c r="X23" s="169">
        <v>0</v>
      </c>
      <c r="AB23" s="312" t="s">
        <v>40</v>
      </c>
      <c r="AC23" s="169" t="s">
        <v>40</v>
      </c>
      <c r="AD23" s="169" t="s">
        <v>166</v>
      </c>
    </row>
    <row r="24" spans="1:30" s="169" customFormat="1" ht="51">
      <c r="A24" s="154" t="s">
        <v>203</v>
      </c>
      <c r="B24" s="302" t="s">
        <v>40</v>
      </c>
      <c r="C24" s="151" t="s">
        <v>202</v>
      </c>
      <c r="D24" s="148" t="s">
        <v>202</v>
      </c>
      <c r="E24" s="148" t="s">
        <v>76</v>
      </c>
      <c r="F24" s="148" t="s">
        <v>203</v>
      </c>
      <c r="G24" s="148" t="s">
        <v>12</v>
      </c>
      <c r="H24" s="204">
        <v>0</v>
      </c>
      <c r="I24" s="205" t="s">
        <v>201</v>
      </c>
      <c r="J24" s="205" t="s">
        <v>201</v>
      </c>
      <c r="K24" s="149"/>
      <c r="L24" s="149"/>
      <c r="M24" s="149"/>
      <c r="N24" s="149"/>
      <c r="O24" s="149"/>
      <c r="P24" s="207"/>
      <c r="Q24" s="150"/>
      <c r="R24" s="148" t="s">
        <v>202</v>
      </c>
      <c r="S24" s="154" t="s">
        <v>1754</v>
      </c>
      <c r="T24" s="154" t="s">
        <v>10859</v>
      </c>
      <c r="U24" s="167"/>
      <c r="V24" s="168">
        <v>101</v>
      </c>
      <c r="X24" s="169">
        <v>0</v>
      </c>
      <c r="AB24" s="312" t="s">
        <v>40</v>
      </c>
      <c r="AC24" s="169" t="s">
        <v>40</v>
      </c>
      <c r="AD24" s="169" t="s">
        <v>202</v>
      </c>
    </row>
    <row r="25" spans="1:30" s="169" customFormat="1" ht="63.75">
      <c r="A25" s="154" t="s">
        <v>211</v>
      </c>
      <c r="B25" s="302" t="s">
        <v>40</v>
      </c>
      <c r="C25" s="151" t="s">
        <v>208</v>
      </c>
      <c r="D25" s="148" t="s">
        <v>208</v>
      </c>
      <c r="E25" s="148" t="s">
        <v>210</v>
      </c>
      <c r="F25" s="148" t="s">
        <v>211</v>
      </c>
      <c r="G25" s="148" t="s">
        <v>12</v>
      </c>
      <c r="H25" s="204">
        <v>0</v>
      </c>
      <c r="I25" s="205" t="s">
        <v>212</v>
      </c>
      <c r="J25" s="205" t="s">
        <v>213</v>
      </c>
      <c r="K25" s="149"/>
      <c r="L25" s="149"/>
      <c r="M25" s="149"/>
      <c r="N25" s="149"/>
      <c r="O25" s="149"/>
      <c r="P25" s="207"/>
      <c r="Q25" s="150"/>
      <c r="R25" s="148" t="s">
        <v>209</v>
      </c>
      <c r="S25" s="154" t="s">
        <v>1367</v>
      </c>
      <c r="T25" s="154" t="s">
        <v>2084</v>
      </c>
      <c r="U25" s="167"/>
      <c r="V25" s="168">
        <v>105</v>
      </c>
      <c r="X25" s="169">
        <v>0</v>
      </c>
      <c r="AB25" s="312" t="s">
        <v>40</v>
      </c>
      <c r="AC25" s="169" t="s">
        <v>40</v>
      </c>
      <c r="AD25" s="169" t="s">
        <v>208</v>
      </c>
    </row>
    <row r="26" spans="1:30" s="169" customFormat="1" ht="114.75">
      <c r="A26" s="154" t="s">
        <v>226</v>
      </c>
      <c r="B26" s="302" t="s">
        <v>40</v>
      </c>
      <c r="C26" s="151" t="s">
        <v>225</v>
      </c>
      <c r="D26" s="148" t="s">
        <v>225</v>
      </c>
      <c r="E26" s="148" t="s">
        <v>65</v>
      </c>
      <c r="F26" s="148" t="s">
        <v>226</v>
      </c>
      <c r="G26" s="148" t="s">
        <v>12</v>
      </c>
      <c r="H26" s="204">
        <v>0</v>
      </c>
      <c r="I26" s="205" t="s">
        <v>195</v>
      </c>
      <c r="J26" s="205" t="s">
        <v>196</v>
      </c>
      <c r="K26" s="149"/>
      <c r="L26" s="149"/>
      <c r="M26" s="149"/>
      <c r="N26" s="149"/>
      <c r="O26" s="149"/>
      <c r="P26" s="207"/>
      <c r="Q26" s="150"/>
      <c r="R26" s="148" t="s">
        <v>11875</v>
      </c>
      <c r="S26" s="154" t="s">
        <v>1426</v>
      </c>
      <c r="T26" s="154" t="s">
        <v>3227</v>
      </c>
      <c r="U26" s="167"/>
      <c r="V26" s="168">
        <v>119</v>
      </c>
      <c r="X26" s="169">
        <v>0</v>
      </c>
      <c r="AB26" s="312" t="s">
        <v>40</v>
      </c>
      <c r="AC26" s="169" t="s">
        <v>40</v>
      </c>
      <c r="AD26" s="169" t="s">
        <v>225</v>
      </c>
    </row>
    <row r="27" spans="1:30" s="169" customFormat="1" ht="102">
      <c r="A27" s="154" t="s">
        <v>230</v>
      </c>
      <c r="B27" s="302" t="s">
        <v>40</v>
      </c>
      <c r="C27" s="151" t="s">
        <v>228</v>
      </c>
      <c r="D27" s="148" t="s">
        <v>228</v>
      </c>
      <c r="E27" s="148" t="s">
        <v>133</v>
      </c>
      <c r="F27" s="148" t="s">
        <v>230</v>
      </c>
      <c r="G27" s="148" t="s">
        <v>12</v>
      </c>
      <c r="H27" s="204">
        <v>0</v>
      </c>
      <c r="I27" s="205" t="s">
        <v>231</v>
      </c>
      <c r="J27" s="205" t="s">
        <v>232</v>
      </c>
      <c r="K27" s="149"/>
      <c r="L27" s="149"/>
      <c r="M27" s="149"/>
      <c r="N27" s="149"/>
      <c r="O27" s="149"/>
      <c r="P27" s="207"/>
      <c r="Q27" s="150"/>
      <c r="R27" s="148" t="s">
        <v>11807</v>
      </c>
      <c r="S27" s="154" t="s">
        <v>1554</v>
      </c>
      <c r="T27" s="154" t="s">
        <v>6083</v>
      </c>
      <c r="U27" s="167"/>
      <c r="V27" s="168">
        <v>121</v>
      </c>
      <c r="X27" s="169">
        <v>0</v>
      </c>
      <c r="AB27" s="312" t="s">
        <v>40</v>
      </c>
      <c r="AC27" s="169" t="s">
        <v>40</v>
      </c>
      <c r="AD27" s="169" t="s">
        <v>228</v>
      </c>
    </row>
    <row r="28" spans="1:30" s="169" customFormat="1" ht="63.75">
      <c r="A28" s="154" t="s">
        <v>241</v>
      </c>
      <c r="B28" s="302" t="s">
        <v>40</v>
      </c>
      <c r="C28" s="151" t="s">
        <v>240</v>
      </c>
      <c r="D28" s="148" t="s">
        <v>240</v>
      </c>
      <c r="E28" s="148" t="s">
        <v>95</v>
      </c>
      <c r="F28" s="148" t="s">
        <v>241</v>
      </c>
      <c r="G28" s="148" t="s">
        <v>12</v>
      </c>
      <c r="H28" s="204">
        <v>0</v>
      </c>
      <c r="I28" s="205" t="s">
        <v>242</v>
      </c>
      <c r="J28" s="205" t="s">
        <v>98</v>
      </c>
      <c r="K28" s="149"/>
      <c r="L28" s="149"/>
      <c r="M28" s="149"/>
      <c r="N28" s="149"/>
      <c r="O28" s="149"/>
      <c r="P28" s="207"/>
      <c r="Q28" s="150"/>
      <c r="R28" s="148" t="s">
        <v>240</v>
      </c>
      <c r="S28" s="154" t="s">
        <v>1417</v>
      </c>
      <c r="T28" s="154" t="s">
        <v>2928</v>
      </c>
      <c r="U28" s="167"/>
      <c r="V28" s="168">
        <v>126</v>
      </c>
      <c r="X28" s="169">
        <v>0</v>
      </c>
      <c r="AB28" s="312" t="s">
        <v>40</v>
      </c>
      <c r="AC28" s="169" t="s">
        <v>40</v>
      </c>
      <c r="AD28" s="169" t="s">
        <v>240</v>
      </c>
    </row>
    <row r="29" spans="1:30" s="169" customFormat="1" ht="114.75">
      <c r="A29" s="154" t="s">
        <v>249</v>
      </c>
      <c r="B29" s="302" t="s">
        <v>40</v>
      </c>
      <c r="C29" s="151" t="s">
        <v>248</v>
      </c>
      <c r="D29" s="148" t="s">
        <v>248</v>
      </c>
      <c r="E29" s="148" t="s">
        <v>65</v>
      </c>
      <c r="F29" s="148" t="s">
        <v>249</v>
      </c>
      <c r="G29" s="148" t="s">
        <v>12</v>
      </c>
      <c r="H29" s="204">
        <v>0</v>
      </c>
      <c r="I29" s="205" t="s">
        <v>250</v>
      </c>
      <c r="J29" s="205" t="s">
        <v>196</v>
      </c>
      <c r="K29" s="149"/>
      <c r="L29" s="149"/>
      <c r="M29" s="149"/>
      <c r="N29" s="149"/>
      <c r="O29" s="149"/>
      <c r="P29" s="207"/>
      <c r="Q29" s="150"/>
      <c r="R29" s="148" t="s">
        <v>248</v>
      </c>
      <c r="S29" s="154" t="s">
        <v>1426</v>
      </c>
      <c r="T29" s="154" t="s">
        <v>3227</v>
      </c>
      <c r="U29" s="167"/>
      <c r="V29" s="168">
        <v>134</v>
      </c>
      <c r="X29" s="169">
        <v>0</v>
      </c>
      <c r="AB29" s="312" t="s">
        <v>40</v>
      </c>
      <c r="AC29" s="169" t="s">
        <v>40</v>
      </c>
      <c r="AD29" s="169" t="s">
        <v>248</v>
      </c>
    </row>
    <row r="30" spans="1:30" s="169" customFormat="1" ht="63.75">
      <c r="A30" s="154" t="s">
        <v>260</v>
      </c>
      <c r="B30" s="302" t="s">
        <v>40</v>
      </c>
      <c r="C30" s="151" t="s">
        <v>258</v>
      </c>
      <c r="D30" s="148" t="s">
        <v>258</v>
      </c>
      <c r="E30" s="148" t="s">
        <v>81</v>
      </c>
      <c r="F30" s="148" t="s">
        <v>260</v>
      </c>
      <c r="G30" s="148" t="s">
        <v>12</v>
      </c>
      <c r="H30" s="204">
        <v>0</v>
      </c>
      <c r="I30" s="205" t="s">
        <v>261</v>
      </c>
      <c r="J30" s="205" t="s">
        <v>262</v>
      </c>
      <c r="K30" s="149"/>
      <c r="L30" s="149"/>
      <c r="M30" s="149"/>
      <c r="N30" s="149"/>
      <c r="O30" s="149"/>
      <c r="P30" s="207"/>
      <c r="Q30" s="150"/>
      <c r="R30" s="148" t="s">
        <v>259</v>
      </c>
      <c r="S30" s="154" t="s">
        <v>1566</v>
      </c>
      <c r="T30" s="154" t="s">
        <v>6415</v>
      </c>
      <c r="U30" s="167"/>
      <c r="V30" s="168">
        <v>144</v>
      </c>
      <c r="X30" s="169">
        <v>0</v>
      </c>
      <c r="AB30" s="312" t="s">
        <v>40</v>
      </c>
      <c r="AC30" s="169" t="s">
        <v>40</v>
      </c>
      <c r="AD30" s="169" t="s">
        <v>258</v>
      </c>
    </row>
    <row r="31" spans="1:30" s="169" customFormat="1" ht="25.5">
      <c r="A31" s="154" t="s">
        <v>269</v>
      </c>
      <c r="B31" s="302" t="s">
        <v>40</v>
      </c>
      <c r="C31" s="151" t="s">
        <v>267</v>
      </c>
      <c r="D31" s="148" t="s">
        <v>267</v>
      </c>
      <c r="E31" s="148" t="s">
        <v>268</v>
      </c>
      <c r="F31" s="148" t="s">
        <v>269</v>
      </c>
      <c r="G31" s="148" t="s">
        <v>12</v>
      </c>
      <c r="H31" s="204">
        <v>0</v>
      </c>
      <c r="I31" s="205" t="s">
        <v>270</v>
      </c>
      <c r="J31" s="205" t="s">
        <v>271</v>
      </c>
      <c r="K31" s="149"/>
      <c r="L31" s="149"/>
      <c r="M31" s="149"/>
      <c r="N31" s="149"/>
      <c r="O31" s="149"/>
      <c r="P31" s="207"/>
      <c r="Q31" s="150"/>
      <c r="R31" s="148" t="s">
        <v>267</v>
      </c>
      <c r="S31" s="154" t="s">
        <v>1382</v>
      </c>
      <c r="T31" s="154" t="s">
        <v>2381</v>
      </c>
      <c r="U31" s="167"/>
      <c r="V31" s="168">
        <v>153</v>
      </c>
      <c r="X31" s="169">
        <v>0</v>
      </c>
      <c r="AB31" s="312" t="s">
        <v>40</v>
      </c>
      <c r="AC31" s="169" t="s">
        <v>40</v>
      </c>
      <c r="AD31" s="169" t="s">
        <v>267</v>
      </c>
    </row>
    <row r="32" spans="1:30" s="169" customFormat="1" ht="102">
      <c r="A32" s="154" t="s">
        <v>163</v>
      </c>
      <c r="B32" s="302" t="s">
        <v>40</v>
      </c>
      <c r="C32" s="151" t="s">
        <v>282</v>
      </c>
      <c r="D32" s="148" t="s">
        <v>282</v>
      </c>
      <c r="E32" s="148" t="s">
        <v>65</v>
      </c>
      <c r="F32" s="148" t="s">
        <v>163</v>
      </c>
      <c r="G32" s="148" t="s">
        <v>12</v>
      </c>
      <c r="H32" s="204">
        <v>0</v>
      </c>
      <c r="I32" s="205" t="s">
        <v>164</v>
      </c>
      <c r="J32" s="205" t="s">
        <v>114</v>
      </c>
      <c r="K32" s="149"/>
      <c r="L32" s="149"/>
      <c r="M32" s="149"/>
      <c r="N32" s="149"/>
      <c r="O32" s="149"/>
      <c r="P32" s="207"/>
      <c r="Q32" s="150"/>
      <c r="R32" s="148" t="s">
        <v>162</v>
      </c>
      <c r="S32" s="154" t="s">
        <v>1426</v>
      </c>
      <c r="T32" s="154" t="s">
        <v>3209</v>
      </c>
      <c r="U32" s="167"/>
      <c r="V32" s="168">
        <v>164</v>
      </c>
      <c r="X32" s="169">
        <v>0</v>
      </c>
      <c r="AB32" s="312" t="s">
        <v>40</v>
      </c>
      <c r="AC32" s="169" t="s">
        <v>40</v>
      </c>
      <c r="AD32" s="169" t="s">
        <v>282</v>
      </c>
    </row>
    <row r="33" spans="1:30" s="169" customFormat="1" ht="102">
      <c r="A33" s="154" t="s">
        <v>292</v>
      </c>
      <c r="B33" s="302" t="s">
        <v>40</v>
      </c>
      <c r="C33" s="151" t="s">
        <v>11814</v>
      </c>
      <c r="D33" s="148" t="s">
        <v>11814</v>
      </c>
      <c r="E33" s="148" t="s">
        <v>65</v>
      </c>
      <c r="F33" s="148" t="s">
        <v>292</v>
      </c>
      <c r="G33" s="148" t="s">
        <v>12</v>
      </c>
      <c r="H33" s="204">
        <v>0</v>
      </c>
      <c r="I33" s="205" t="s">
        <v>195</v>
      </c>
      <c r="J33" s="205" t="s">
        <v>196</v>
      </c>
      <c r="K33" s="149"/>
      <c r="L33" s="149"/>
      <c r="M33" s="149"/>
      <c r="N33" s="149"/>
      <c r="O33" s="149"/>
      <c r="P33" s="207"/>
      <c r="Q33" s="150"/>
      <c r="R33" s="148" t="s">
        <v>11814</v>
      </c>
      <c r="S33" s="154" t="s">
        <v>1426</v>
      </c>
      <c r="T33" s="154" t="s">
        <v>3227</v>
      </c>
      <c r="U33" s="167"/>
      <c r="V33" s="168">
        <v>168</v>
      </c>
      <c r="X33" s="169">
        <v>0</v>
      </c>
      <c r="AB33" s="312" t="s">
        <v>40</v>
      </c>
      <c r="AC33" s="169" t="s">
        <v>40</v>
      </c>
      <c r="AD33" s="169" t="s">
        <v>11814</v>
      </c>
    </row>
    <row r="34" spans="1:30" s="169" customFormat="1" ht="102">
      <c r="A34" s="154" t="s">
        <v>289</v>
      </c>
      <c r="B34" s="302" t="s">
        <v>40</v>
      </c>
      <c r="C34" s="151" t="s">
        <v>287</v>
      </c>
      <c r="D34" s="148" t="s">
        <v>287</v>
      </c>
      <c r="E34" s="148" t="s">
        <v>65</v>
      </c>
      <c r="F34" s="148" t="s">
        <v>289</v>
      </c>
      <c r="G34" s="148" t="s">
        <v>12</v>
      </c>
      <c r="H34" s="204">
        <v>0</v>
      </c>
      <c r="I34" s="205" t="s">
        <v>290</v>
      </c>
      <c r="J34" s="205" t="s">
        <v>196</v>
      </c>
      <c r="K34" s="149"/>
      <c r="L34" s="149"/>
      <c r="M34" s="149"/>
      <c r="N34" s="149"/>
      <c r="O34" s="149"/>
      <c r="P34" s="207"/>
      <c r="Q34" s="150"/>
      <c r="R34" s="148" t="s">
        <v>288</v>
      </c>
      <c r="S34" s="154" t="s">
        <v>1426</v>
      </c>
      <c r="T34" s="154" t="s">
        <v>3227</v>
      </c>
      <c r="U34" s="167"/>
      <c r="V34" s="168">
        <v>170</v>
      </c>
      <c r="X34" s="169">
        <v>0</v>
      </c>
      <c r="AB34" s="312" t="s">
        <v>40</v>
      </c>
      <c r="AC34" s="169" t="s">
        <v>40</v>
      </c>
      <c r="AD34" s="169" t="s">
        <v>287</v>
      </c>
    </row>
    <row r="35" spans="1:30" s="169" customFormat="1" ht="20.25">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ref="S13:S63" ca="1" si="0">IF(B35="","",IF(ISERROR(MATCH($E35,CL,0)),"Unknown",INDIRECT("'C'!$A$"&amp;MATCH($E35,CL,0)+1)))</f>
        <v/>
      </c>
      <c r="T35" s="154" t="str">
        <f ca="1">IF(B35="","",IF(ISERROR(MATCH($J35,SorP!$B$1:$B$6261,0)),"",INDIRECT("'SorP'!$A$"&amp;MATCH($S35&amp;$J35,SorP!C:C,0))))</f>
        <v/>
      </c>
      <c r="U35" s="167"/>
      <c r="V35" s="168" t="e">
        <f>IF(C35="",NA(),MATCH($B35&amp;$C35,'Smelter Look-up'!$J:$J,0))</f>
        <v>#N/A</v>
      </c>
      <c r="X35" s="169">
        <f t="shared" ref="X13:X62" ca="1" si="1">IF(AND(C35="Smelter not listed",OR(LEN(D35)=0,LEN(E35)=0)),1,0)</f>
        <v>0</v>
      </c>
      <c r="AB35" s="312" t="str">
        <f t="shared" ref="AB13:AB69" si="2">IF(C35="","",B35)</f>
        <v/>
      </c>
      <c r="AC35" s="169" t="str">
        <f t="shared" ref="AC6:AC69" si="3">B35</f>
        <v/>
      </c>
      <c r="AD35" s="169" t="str">
        <f t="shared" ref="AD6:AD69" si="4">IF(C35="Smelter not listed",D35,C35)</f>
        <v/>
      </c>
    </row>
    <row r="36" spans="1:30" s="169" customFormat="1" ht="20.25">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0"/>
        <v/>
      </c>
      <c r="T36" s="154" t="str">
        <f ca="1">IF(B36="","",IF(ISERROR(MATCH($J36,SorP!$B$1:$B$6261,0)),"",INDIRECT("'SorP'!$A$"&amp;MATCH($S36&amp;$J36,SorP!C:C,0))))</f>
        <v/>
      </c>
      <c r="U36" s="167"/>
      <c r="V36" s="168" t="e">
        <f>IF(C36="",NA(),MATCH($B36&amp;$C36,'Smelter Look-up'!$J:$J,0))</f>
        <v>#N/A</v>
      </c>
      <c r="X36" s="169">
        <f t="shared" ca="1" si="1"/>
        <v>0</v>
      </c>
      <c r="AB36" s="312" t="str">
        <f t="shared" si="2"/>
        <v/>
      </c>
      <c r="AC36" s="169" t="str">
        <f t="shared" si="3"/>
        <v/>
      </c>
      <c r="AD36" s="169" t="str">
        <f t="shared" si="4"/>
        <v/>
      </c>
    </row>
    <row r="37" spans="1:30" s="169" customFormat="1" ht="20.25">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0"/>
        <v/>
      </c>
      <c r="T37" s="154" t="str">
        <f ca="1">IF(B37="","",IF(ISERROR(MATCH($J37,SorP!$B$1:$B$6261,0)),"",INDIRECT("'SorP'!$A$"&amp;MATCH($S37&amp;$J37,SorP!C:C,0))))</f>
        <v/>
      </c>
      <c r="U37" s="167"/>
      <c r="V37" s="168" t="e">
        <f>IF(C37="",NA(),MATCH($B37&amp;$C37,'Smelter Look-up'!$J:$J,0))</f>
        <v>#N/A</v>
      </c>
      <c r="X37" s="169">
        <f t="shared" ca="1" si="1"/>
        <v>0</v>
      </c>
      <c r="AB37" s="312" t="str">
        <f t="shared" si="2"/>
        <v/>
      </c>
      <c r="AC37" s="169" t="str">
        <f t="shared" si="3"/>
        <v/>
      </c>
      <c r="AD37" s="169" t="str">
        <f t="shared" si="4"/>
        <v/>
      </c>
    </row>
    <row r="38" spans="1:30" s="169" customFormat="1" ht="20.25">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0"/>
        <v/>
      </c>
      <c r="T38" s="154" t="str">
        <f ca="1">IF(B38="","",IF(ISERROR(MATCH($J38,SorP!$B$1:$B$6261,0)),"",INDIRECT("'SorP'!$A$"&amp;MATCH($S38&amp;$J38,SorP!C:C,0))))</f>
        <v/>
      </c>
      <c r="U38" s="167"/>
      <c r="V38" s="168" t="e">
        <f>IF(C38="",NA(),MATCH($B38&amp;$C38,'Smelter Look-up'!$J:$J,0))</f>
        <v>#N/A</v>
      </c>
      <c r="X38" s="169">
        <f t="shared" ca="1" si="1"/>
        <v>0</v>
      </c>
      <c r="AB38" s="312" t="str">
        <f t="shared" si="2"/>
        <v/>
      </c>
      <c r="AC38" s="169" t="str">
        <f t="shared" si="3"/>
        <v/>
      </c>
      <c r="AD38" s="169" t="str">
        <f t="shared" si="4"/>
        <v/>
      </c>
    </row>
    <row r="39" spans="1:30" s="169" customFormat="1" ht="20.25">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0"/>
        <v/>
      </c>
      <c r="T39" s="154" t="str">
        <f ca="1">IF(B39="","",IF(ISERROR(MATCH($J39,SorP!$B$1:$B$6261,0)),"",INDIRECT("'SorP'!$A$"&amp;MATCH($S39&amp;$J39,SorP!C:C,0))))</f>
        <v/>
      </c>
      <c r="U39" s="167"/>
      <c r="V39" s="168" t="e">
        <f>IF(C39="",NA(),MATCH($B39&amp;$C39,'Smelter Look-up'!$J:$J,0))</f>
        <v>#N/A</v>
      </c>
      <c r="X39" s="169">
        <f t="shared" ca="1" si="1"/>
        <v>0</v>
      </c>
      <c r="AB39" s="312" t="str">
        <f t="shared" si="2"/>
        <v/>
      </c>
      <c r="AC39" s="169" t="str">
        <f t="shared" si="3"/>
        <v/>
      </c>
      <c r="AD39" s="169" t="str">
        <f t="shared" si="4"/>
        <v/>
      </c>
    </row>
    <row r="40" spans="1:30" s="169" customFormat="1" ht="20.25">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0"/>
        <v/>
      </c>
      <c r="T40" s="154" t="str">
        <f ca="1">IF(B40="","",IF(ISERROR(MATCH($J40,SorP!$B$1:$B$6261,0)),"",INDIRECT("'SorP'!$A$"&amp;MATCH($S40&amp;$J40,SorP!C:C,0))))</f>
        <v/>
      </c>
      <c r="U40" s="167"/>
      <c r="V40" s="168" t="e">
        <f>IF(C40="",NA(),MATCH($B40&amp;$C40,'Smelter Look-up'!$J:$J,0))</f>
        <v>#N/A</v>
      </c>
      <c r="X40" s="169">
        <f t="shared" ca="1" si="1"/>
        <v>0</v>
      </c>
      <c r="AB40" s="312" t="str">
        <f t="shared" si="2"/>
        <v/>
      </c>
      <c r="AC40" s="169" t="str">
        <f t="shared" si="3"/>
        <v/>
      </c>
      <c r="AD40" s="169" t="str">
        <f t="shared" si="4"/>
        <v/>
      </c>
    </row>
    <row r="41" spans="1:30" s="169" customFormat="1" ht="20.25">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0"/>
        <v/>
      </c>
      <c r="T41" s="154" t="str">
        <f ca="1">IF(B41="","",IF(ISERROR(MATCH($J41,SorP!$B$1:$B$6261,0)),"",INDIRECT("'SorP'!$A$"&amp;MATCH($S41&amp;$J41,SorP!C:C,0))))</f>
        <v/>
      </c>
      <c r="U41" s="167"/>
      <c r="V41" s="168" t="e">
        <f>IF(C41="",NA(),MATCH($B41&amp;$C41,'Smelter Look-up'!$J:$J,0))</f>
        <v>#N/A</v>
      </c>
      <c r="X41" s="169">
        <f t="shared" ca="1" si="1"/>
        <v>0</v>
      </c>
      <c r="AB41" s="312" t="str">
        <f t="shared" si="2"/>
        <v/>
      </c>
      <c r="AC41" s="169" t="str">
        <f t="shared" si="3"/>
        <v/>
      </c>
      <c r="AD41" s="169" t="str">
        <f t="shared" si="4"/>
        <v/>
      </c>
    </row>
    <row r="42" spans="1:30" s="169" customFormat="1" ht="20.25">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0"/>
        <v/>
      </c>
      <c r="T42" s="154" t="str">
        <f ca="1">IF(B42="","",IF(ISERROR(MATCH($J42,SorP!$B$1:$B$6261,0)),"",INDIRECT("'SorP'!$A$"&amp;MATCH($S42&amp;$J42,SorP!C:C,0))))</f>
        <v/>
      </c>
      <c r="U42" s="167"/>
      <c r="V42" s="168" t="e">
        <f>IF(C42="",NA(),MATCH($B42&amp;$C42,'Smelter Look-up'!$J:$J,0))</f>
        <v>#N/A</v>
      </c>
      <c r="X42" s="169">
        <f t="shared" ca="1" si="1"/>
        <v>0</v>
      </c>
      <c r="AB42" s="312" t="str">
        <f t="shared" si="2"/>
        <v/>
      </c>
      <c r="AC42" s="169" t="str">
        <f t="shared" si="3"/>
        <v/>
      </c>
      <c r="AD42" s="169" t="str">
        <f t="shared" si="4"/>
        <v/>
      </c>
    </row>
    <row r="43" spans="1:30" s="169" customFormat="1" ht="20.25">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0"/>
        <v/>
      </c>
      <c r="T43" s="154" t="str">
        <f ca="1">IF(B43="","",IF(ISERROR(MATCH($J43,SorP!$B$1:$B$6261,0)),"",INDIRECT("'SorP'!$A$"&amp;MATCH($S43&amp;$J43,SorP!C:C,0))))</f>
        <v/>
      </c>
      <c r="U43" s="167"/>
      <c r="V43" s="168" t="e">
        <f>IF(C43="",NA(),MATCH($B43&amp;$C43,'Smelter Look-up'!$J:$J,0))</f>
        <v>#N/A</v>
      </c>
      <c r="X43" s="169">
        <f t="shared" ca="1" si="1"/>
        <v>0</v>
      </c>
      <c r="AB43" s="312" t="str">
        <f t="shared" si="2"/>
        <v/>
      </c>
      <c r="AC43" s="169" t="str">
        <f t="shared" si="3"/>
        <v/>
      </c>
      <c r="AD43" s="169" t="str">
        <f t="shared" si="4"/>
        <v/>
      </c>
    </row>
    <row r="44" spans="1:30" s="169" customFormat="1" ht="20.25">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0"/>
        <v/>
      </c>
      <c r="T44" s="154" t="str">
        <f ca="1">IF(B44="","",IF(ISERROR(MATCH($J44,SorP!$B$1:$B$6261,0)),"",INDIRECT("'SorP'!$A$"&amp;MATCH($S44&amp;$J44,SorP!C:C,0))))</f>
        <v/>
      </c>
      <c r="U44" s="167"/>
      <c r="V44" s="168" t="e">
        <f>IF(C44="",NA(),MATCH($B44&amp;$C44,'Smelter Look-up'!$J:$J,0))</f>
        <v>#N/A</v>
      </c>
      <c r="X44" s="169">
        <f t="shared" ca="1" si="1"/>
        <v>0</v>
      </c>
      <c r="AB44" s="312" t="str">
        <f t="shared" si="2"/>
        <v/>
      </c>
      <c r="AC44" s="169" t="str">
        <f t="shared" si="3"/>
        <v/>
      </c>
      <c r="AD44" s="169" t="str">
        <f t="shared" si="4"/>
        <v/>
      </c>
    </row>
    <row r="45" spans="1:30" s="169" customFormat="1" ht="20.25">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0"/>
        <v/>
      </c>
      <c r="T45" s="154" t="str">
        <f ca="1">IF(B45="","",IF(ISERROR(MATCH($J45,SorP!$B$1:$B$6261,0)),"",INDIRECT("'SorP'!$A$"&amp;MATCH($S45&amp;$J45,SorP!C:C,0))))</f>
        <v/>
      </c>
      <c r="U45" s="167"/>
      <c r="V45" s="168" t="e">
        <f>IF(C45="",NA(),MATCH($B45&amp;$C45,'Smelter Look-up'!$J:$J,0))</f>
        <v>#N/A</v>
      </c>
      <c r="X45" s="169">
        <f t="shared" ca="1" si="1"/>
        <v>0</v>
      </c>
      <c r="AB45" s="312" t="str">
        <f t="shared" si="2"/>
        <v/>
      </c>
      <c r="AC45" s="169" t="str">
        <f t="shared" si="3"/>
        <v/>
      </c>
      <c r="AD45" s="169" t="str">
        <f t="shared" si="4"/>
        <v/>
      </c>
    </row>
    <row r="46" spans="1:30" s="169" customFormat="1" ht="20.25">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0"/>
        <v/>
      </c>
      <c r="T46" s="154" t="str">
        <f ca="1">IF(B46="","",IF(ISERROR(MATCH($J46,SorP!$B$1:$B$6261,0)),"",INDIRECT("'SorP'!$A$"&amp;MATCH($S46&amp;$J46,SorP!C:C,0))))</f>
        <v/>
      </c>
      <c r="U46" s="167"/>
      <c r="V46" s="168" t="e">
        <f>IF(C46="",NA(),MATCH($B46&amp;$C46,'Smelter Look-up'!$J:$J,0))</f>
        <v>#N/A</v>
      </c>
      <c r="X46" s="169">
        <f t="shared" ca="1" si="1"/>
        <v>0</v>
      </c>
      <c r="AB46" s="312" t="str">
        <f t="shared" si="2"/>
        <v/>
      </c>
      <c r="AC46" s="169" t="str">
        <f t="shared" si="3"/>
        <v/>
      </c>
      <c r="AD46" s="169" t="str">
        <f t="shared" si="4"/>
        <v/>
      </c>
    </row>
    <row r="47" spans="1:30" s="169" customFormat="1" ht="20.25">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0"/>
        <v/>
      </c>
      <c r="T47" s="154" t="str">
        <f ca="1">IF(B47="","",IF(ISERROR(MATCH($J47,SorP!$B$1:$B$6261,0)),"",INDIRECT("'SorP'!$A$"&amp;MATCH($S47&amp;$J47,SorP!C:C,0))))</f>
        <v/>
      </c>
      <c r="U47" s="167"/>
      <c r="V47" s="168" t="e">
        <f>IF(C47="",NA(),MATCH($B47&amp;$C47,'Smelter Look-up'!$J:$J,0))</f>
        <v>#N/A</v>
      </c>
      <c r="X47" s="169">
        <f t="shared" ca="1" si="1"/>
        <v>0</v>
      </c>
      <c r="AB47" s="312" t="str">
        <f t="shared" si="2"/>
        <v/>
      </c>
      <c r="AC47" s="169" t="str">
        <f t="shared" si="3"/>
        <v/>
      </c>
      <c r="AD47" s="169" t="str">
        <f t="shared" si="4"/>
        <v/>
      </c>
    </row>
    <row r="48" spans="1:30" s="169" customFormat="1" ht="20.25">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0"/>
        <v/>
      </c>
      <c r="T48" s="154" t="str">
        <f ca="1">IF(B48="","",IF(ISERROR(MATCH($J48,SorP!$B$1:$B$6261,0)),"",INDIRECT("'SorP'!$A$"&amp;MATCH($S48&amp;$J48,SorP!C:C,0))))</f>
        <v/>
      </c>
      <c r="U48" s="167"/>
      <c r="V48" s="168" t="e">
        <f>IF(C48="",NA(),MATCH($B48&amp;$C48,'Smelter Look-up'!$J:$J,0))</f>
        <v>#N/A</v>
      </c>
      <c r="X48" s="169">
        <f t="shared" ca="1" si="1"/>
        <v>0</v>
      </c>
      <c r="AB48" s="312" t="str">
        <f t="shared" si="2"/>
        <v/>
      </c>
      <c r="AC48" s="169" t="str">
        <f t="shared" si="3"/>
        <v/>
      </c>
      <c r="AD48" s="169" t="str">
        <f t="shared" si="4"/>
        <v/>
      </c>
    </row>
    <row r="49" spans="1:30" s="169" customFormat="1" ht="20.25">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0"/>
        <v/>
      </c>
      <c r="T49" s="154" t="str">
        <f ca="1">IF(B49="","",IF(ISERROR(MATCH($J49,SorP!$B$1:$B$6261,0)),"",INDIRECT("'SorP'!$A$"&amp;MATCH($S49&amp;$J49,SorP!C:C,0))))</f>
        <v/>
      </c>
      <c r="U49" s="167"/>
      <c r="V49" s="168" t="e">
        <f>IF(C49="",NA(),MATCH($B49&amp;$C49,'Smelter Look-up'!$J:$J,0))</f>
        <v>#N/A</v>
      </c>
      <c r="X49" s="169">
        <f t="shared" ca="1" si="1"/>
        <v>0</v>
      </c>
      <c r="AB49" s="312" t="str">
        <f t="shared" si="2"/>
        <v/>
      </c>
      <c r="AC49" s="169" t="str">
        <f t="shared" si="3"/>
        <v/>
      </c>
      <c r="AD49" s="169" t="str">
        <f t="shared" si="4"/>
        <v/>
      </c>
    </row>
    <row r="50" spans="1:30" s="169" customFormat="1" ht="20.25">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0"/>
        <v/>
      </c>
      <c r="T50" s="154" t="str">
        <f ca="1">IF(B50="","",IF(ISERROR(MATCH($J50,SorP!$B$1:$B$6261,0)),"",INDIRECT("'SorP'!$A$"&amp;MATCH($S50&amp;$J50,SorP!C:C,0))))</f>
        <v/>
      </c>
      <c r="U50" s="167"/>
      <c r="V50" s="168" t="e">
        <f>IF(C50="",NA(),MATCH($B50&amp;$C50,'Smelter Look-up'!$J:$J,0))</f>
        <v>#N/A</v>
      </c>
      <c r="X50" s="169">
        <f t="shared" ca="1" si="1"/>
        <v>0</v>
      </c>
      <c r="AB50" s="312" t="str">
        <f t="shared" si="2"/>
        <v/>
      </c>
      <c r="AC50" s="169" t="str">
        <f t="shared" si="3"/>
        <v/>
      </c>
      <c r="AD50" s="169" t="str">
        <f t="shared" si="4"/>
        <v/>
      </c>
    </row>
    <row r="51" spans="1:30" s="169" customFormat="1" ht="20.25">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0"/>
        <v/>
      </c>
      <c r="T51" s="154" t="str">
        <f ca="1">IF(B51="","",IF(ISERROR(MATCH($J51,SorP!$B$1:$B$6261,0)),"",INDIRECT("'SorP'!$A$"&amp;MATCH($S51&amp;$J51,SorP!C:C,0))))</f>
        <v/>
      </c>
      <c r="U51" s="167"/>
      <c r="V51" s="168" t="e">
        <f>IF(C51="",NA(),MATCH($B51&amp;$C51,'Smelter Look-up'!$J:$J,0))</f>
        <v>#N/A</v>
      </c>
      <c r="X51" s="169">
        <f t="shared" ca="1" si="1"/>
        <v>0</v>
      </c>
      <c r="AB51" s="312" t="str">
        <f t="shared" si="2"/>
        <v/>
      </c>
      <c r="AC51" s="169" t="str">
        <f t="shared" si="3"/>
        <v/>
      </c>
      <c r="AD51" s="169" t="str">
        <f t="shared" si="4"/>
        <v/>
      </c>
    </row>
    <row r="52" spans="1:30" s="169" customFormat="1" ht="20.25">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0"/>
        <v/>
      </c>
      <c r="T52" s="154" t="str">
        <f ca="1">IF(B52="","",IF(ISERROR(MATCH($J52,SorP!$B$1:$B$6261,0)),"",INDIRECT("'SorP'!$A$"&amp;MATCH($S52&amp;$J52,SorP!C:C,0))))</f>
        <v/>
      </c>
      <c r="U52" s="167"/>
      <c r="V52" s="168" t="e">
        <f>IF(C52="",NA(),MATCH($B52&amp;$C52,'Smelter Look-up'!$J:$J,0))</f>
        <v>#N/A</v>
      </c>
      <c r="X52" s="169">
        <f t="shared" ca="1" si="1"/>
        <v>0</v>
      </c>
      <c r="AB52" s="312" t="str">
        <f t="shared" si="2"/>
        <v/>
      </c>
      <c r="AC52" s="169" t="str">
        <f t="shared" si="3"/>
        <v/>
      </c>
      <c r="AD52" s="169" t="str">
        <f t="shared" si="4"/>
        <v/>
      </c>
    </row>
    <row r="53" spans="1:30" s="169" customFormat="1" ht="20.25">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0"/>
        <v/>
      </c>
      <c r="T53" s="154" t="str">
        <f ca="1">IF(B53="","",IF(ISERROR(MATCH($J53,SorP!$B$1:$B$6261,0)),"",INDIRECT("'SorP'!$A$"&amp;MATCH($S53&amp;$J53,SorP!C:C,0))))</f>
        <v/>
      </c>
      <c r="U53" s="167"/>
      <c r="V53" s="168" t="e">
        <f>IF(C53="",NA(),MATCH($B53&amp;$C53,'Smelter Look-up'!$J:$J,0))</f>
        <v>#N/A</v>
      </c>
      <c r="X53" s="169">
        <f t="shared" ca="1" si="1"/>
        <v>0</v>
      </c>
      <c r="AB53" s="312" t="str">
        <f t="shared" si="2"/>
        <v/>
      </c>
      <c r="AC53" s="169" t="str">
        <f t="shared" si="3"/>
        <v/>
      </c>
      <c r="AD53" s="169" t="str">
        <f t="shared" si="4"/>
        <v/>
      </c>
    </row>
    <row r="54" spans="1:30" s="169" customFormat="1" ht="20.25">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0"/>
        <v/>
      </c>
      <c r="T54" s="154" t="str">
        <f ca="1">IF(B54="","",IF(ISERROR(MATCH($J54,SorP!$B$1:$B$6261,0)),"",INDIRECT("'SorP'!$A$"&amp;MATCH($S54&amp;$J54,SorP!C:C,0))))</f>
        <v/>
      </c>
      <c r="U54" s="167"/>
      <c r="V54" s="168" t="e">
        <f>IF(C54="",NA(),MATCH($B54&amp;$C54,'Smelter Look-up'!$J:$J,0))</f>
        <v>#N/A</v>
      </c>
      <c r="X54" s="169">
        <f t="shared" ca="1" si="1"/>
        <v>0</v>
      </c>
      <c r="AB54" s="312" t="str">
        <f t="shared" si="2"/>
        <v/>
      </c>
      <c r="AC54" s="169" t="str">
        <f t="shared" si="3"/>
        <v/>
      </c>
      <c r="AD54" s="169" t="str">
        <f t="shared" si="4"/>
        <v/>
      </c>
    </row>
    <row r="55" spans="1:30" s="169" customFormat="1" ht="20.25">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0"/>
        <v/>
      </c>
      <c r="T55" s="154" t="str">
        <f ca="1">IF(B55="","",IF(ISERROR(MATCH($J55,SorP!$B$1:$B$6261,0)),"",INDIRECT("'SorP'!$A$"&amp;MATCH($S55&amp;$J55,SorP!C:C,0))))</f>
        <v/>
      </c>
      <c r="U55" s="167"/>
      <c r="V55" s="168" t="e">
        <f>IF(C55="",NA(),MATCH($B55&amp;$C55,'Smelter Look-up'!$J:$J,0))</f>
        <v>#N/A</v>
      </c>
      <c r="X55" s="169">
        <f t="shared" ca="1" si="1"/>
        <v>0</v>
      </c>
      <c r="AB55" s="312" t="str">
        <f t="shared" si="2"/>
        <v/>
      </c>
      <c r="AC55" s="169" t="str">
        <f t="shared" si="3"/>
        <v/>
      </c>
      <c r="AD55" s="169" t="str">
        <f t="shared" si="4"/>
        <v/>
      </c>
    </row>
    <row r="56" spans="1:30" s="169" customFormat="1" ht="20.25">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0"/>
        <v/>
      </c>
      <c r="T56" s="154" t="str">
        <f ca="1">IF(B56="","",IF(ISERROR(MATCH($J56,SorP!$B$1:$B$6261,0)),"",INDIRECT("'SorP'!$A$"&amp;MATCH($S56&amp;$J56,SorP!C:C,0))))</f>
        <v/>
      </c>
      <c r="U56" s="167"/>
      <c r="V56" s="168" t="e">
        <f>IF(C56="",NA(),MATCH($B56&amp;$C56,'Smelter Look-up'!$J:$J,0))</f>
        <v>#N/A</v>
      </c>
      <c r="X56" s="169">
        <f t="shared" ca="1" si="1"/>
        <v>0</v>
      </c>
      <c r="AB56" s="312" t="str">
        <f t="shared" si="2"/>
        <v/>
      </c>
      <c r="AC56" s="169" t="str">
        <f t="shared" si="3"/>
        <v/>
      </c>
      <c r="AD56" s="169" t="str">
        <f t="shared" si="4"/>
        <v/>
      </c>
    </row>
    <row r="57" spans="1:30" s="169" customFormat="1" ht="20.25">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0"/>
        <v/>
      </c>
      <c r="T57" s="154" t="str">
        <f ca="1">IF(B57="","",IF(ISERROR(MATCH($J57,SorP!$B$1:$B$6261,0)),"",INDIRECT("'SorP'!$A$"&amp;MATCH($S57&amp;$J57,SorP!C:C,0))))</f>
        <v/>
      </c>
      <c r="U57" s="167"/>
      <c r="V57" s="168" t="e">
        <f>IF(C57="",NA(),MATCH($B57&amp;$C57,'Smelter Look-up'!$J:$J,0))</f>
        <v>#N/A</v>
      </c>
      <c r="X57" s="169">
        <f t="shared" ca="1" si="1"/>
        <v>0</v>
      </c>
      <c r="AB57" s="312" t="str">
        <f t="shared" si="2"/>
        <v/>
      </c>
      <c r="AC57" s="169" t="str">
        <f t="shared" si="3"/>
        <v/>
      </c>
      <c r="AD57" s="169" t="str">
        <f t="shared" si="4"/>
        <v/>
      </c>
    </row>
    <row r="58" spans="1:30" s="169" customFormat="1" ht="20.25">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0"/>
        <v/>
      </c>
      <c r="T58" s="154" t="str">
        <f ca="1">IF(B58="","",IF(ISERROR(MATCH($J58,SorP!$B$1:$B$6261,0)),"",INDIRECT("'SorP'!$A$"&amp;MATCH($S58&amp;$J58,SorP!C:C,0))))</f>
        <v/>
      </c>
      <c r="U58" s="167"/>
      <c r="V58" s="168" t="e">
        <f>IF(C58="",NA(),MATCH($B58&amp;$C58,'Smelter Look-up'!$J:$J,0))</f>
        <v>#N/A</v>
      </c>
      <c r="X58" s="169">
        <f t="shared" ca="1" si="1"/>
        <v>0</v>
      </c>
      <c r="AB58" s="312" t="str">
        <f t="shared" si="2"/>
        <v/>
      </c>
      <c r="AC58" s="169" t="str">
        <f t="shared" si="3"/>
        <v/>
      </c>
      <c r="AD58" s="169" t="str">
        <f t="shared" si="4"/>
        <v/>
      </c>
    </row>
    <row r="59" spans="1:30" s="169" customFormat="1" ht="20.25">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0"/>
        <v/>
      </c>
      <c r="T59" s="154" t="str">
        <f ca="1">IF(B59="","",IF(ISERROR(MATCH($J59,SorP!$B$1:$B$6261,0)),"",INDIRECT("'SorP'!$A$"&amp;MATCH($S59&amp;$J59,SorP!C:C,0))))</f>
        <v/>
      </c>
      <c r="U59" s="167"/>
      <c r="V59" s="168" t="e">
        <f>IF(C59="",NA(),MATCH($B59&amp;$C59,'Smelter Look-up'!$J:$J,0))</f>
        <v>#N/A</v>
      </c>
      <c r="X59" s="169">
        <f t="shared" ca="1" si="1"/>
        <v>0</v>
      </c>
      <c r="AB59" s="312" t="str">
        <f t="shared" si="2"/>
        <v/>
      </c>
      <c r="AC59" s="169" t="str">
        <f t="shared" si="3"/>
        <v/>
      </c>
      <c r="AD59" s="169" t="str">
        <f t="shared" si="4"/>
        <v/>
      </c>
    </row>
    <row r="60" spans="1:30" s="169" customFormat="1" ht="20.25">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0"/>
        <v/>
      </c>
      <c r="T60" s="154" t="str">
        <f ca="1">IF(B60="","",IF(ISERROR(MATCH($J60,SorP!$B$1:$B$6261,0)),"",INDIRECT("'SorP'!$A$"&amp;MATCH($S60&amp;$J60,SorP!C:C,0))))</f>
        <v/>
      </c>
      <c r="U60" s="167"/>
      <c r="V60" s="168" t="e">
        <f>IF(C60="",NA(),MATCH($B60&amp;$C60,'Smelter Look-up'!$J:$J,0))</f>
        <v>#N/A</v>
      </c>
      <c r="X60" s="169">
        <f t="shared" ca="1" si="1"/>
        <v>0</v>
      </c>
      <c r="AB60" s="312" t="str">
        <f t="shared" si="2"/>
        <v/>
      </c>
      <c r="AC60" s="169" t="str">
        <f t="shared" si="3"/>
        <v/>
      </c>
      <c r="AD60" s="169" t="str">
        <f t="shared" si="4"/>
        <v/>
      </c>
    </row>
    <row r="61" spans="1:30" s="169" customFormat="1" ht="20.25">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0"/>
        <v/>
      </c>
      <c r="T61" s="154" t="str">
        <f ca="1">IF(B61="","",IF(ISERROR(MATCH($J61,SorP!$B$1:$B$6261,0)),"",INDIRECT("'SorP'!$A$"&amp;MATCH($S61&amp;$J61,SorP!C:C,0))))</f>
        <v/>
      </c>
      <c r="U61" s="167"/>
      <c r="V61" s="168" t="e">
        <f>IF(C61="",NA(),MATCH($B61&amp;$C61,'Smelter Look-up'!$J:$J,0))</f>
        <v>#N/A</v>
      </c>
      <c r="X61" s="169">
        <f t="shared" ca="1" si="1"/>
        <v>0</v>
      </c>
      <c r="AB61" s="312" t="str">
        <f t="shared" si="2"/>
        <v/>
      </c>
      <c r="AC61" s="169" t="str">
        <f t="shared" si="3"/>
        <v/>
      </c>
      <c r="AD61" s="169" t="str">
        <f t="shared" si="4"/>
        <v/>
      </c>
    </row>
    <row r="62" spans="1:30" s="169" customFormat="1" ht="20.25">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0"/>
        <v/>
      </c>
      <c r="T62" s="154" t="str">
        <f ca="1">IF(B62="","",IF(ISERROR(MATCH($J62,SorP!$B$1:$B$6261,0)),"",INDIRECT("'SorP'!$A$"&amp;MATCH($S62&amp;$J62,SorP!C:C,0))))</f>
        <v/>
      </c>
      <c r="U62" s="167"/>
      <c r="V62" s="168" t="e">
        <f>IF(C62="",NA(),MATCH($B62&amp;$C62,'Smelter Look-up'!$J:$J,0))</f>
        <v>#N/A</v>
      </c>
      <c r="X62" s="169">
        <f t="shared" ca="1" si="1"/>
        <v>0</v>
      </c>
      <c r="AB62" s="312" t="str">
        <f t="shared" si="2"/>
        <v/>
      </c>
      <c r="AC62" s="169" t="str">
        <f t="shared" si="3"/>
        <v/>
      </c>
      <c r="AD62" s="169" t="str">
        <f t="shared" si="4"/>
        <v/>
      </c>
    </row>
    <row r="63" spans="1:30" s="169" customFormat="1" ht="20.25">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0"/>
        <v/>
      </c>
      <c r="T63" s="154" t="str">
        <f ca="1">IF(B63="","",IF(ISERROR(MATCH($J63,SorP!$B$1:$B$6261,0)),"",INDIRECT("'SorP'!$A$"&amp;MATCH($S63&amp;$J63,SorP!C:C,0))))</f>
        <v/>
      </c>
      <c r="U63" s="167"/>
      <c r="V63" s="168" t="e">
        <f>IF(C63="",NA(),MATCH($B63&amp;$C63,'Smelter Look-up'!$J:$J,0))</f>
        <v>#N/A</v>
      </c>
      <c r="X63" s="169">
        <f t="shared" ref="X63:X126" ca="1" si="5">IF(AND(C63="Smelter not listed",OR(LEN(D63)=0,LEN(E63)=0)),1,0)</f>
        <v>0</v>
      </c>
      <c r="AB63" s="312" t="str">
        <f t="shared" si="2"/>
        <v/>
      </c>
      <c r="AC63" s="169" t="str">
        <f t="shared" si="3"/>
        <v/>
      </c>
      <c r="AD63" s="169" t="str">
        <f t="shared" si="4"/>
        <v/>
      </c>
    </row>
    <row r="64" spans="1:30" s="169" customFormat="1" ht="20.25">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6">IF(B64="","",IF(ISERROR(MATCH($E64,CL,0)),"Unknown",INDIRECT("'C'!$A$"&amp;MATCH($E64,CL,0)+1)))</f>
        <v/>
      </c>
      <c r="T64" s="154" t="str">
        <f ca="1">IF(B64="","",IF(ISERROR(MATCH($J64,SorP!$B$1:$B$6261,0)),"",INDIRECT("'SorP'!$A$"&amp;MATCH($S64&amp;$J64,SorP!C:C,0))))</f>
        <v/>
      </c>
      <c r="U64" s="167"/>
      <c r="V64" s="168" t="e">
        <f>IF(C64="",NA(),MATCH($B64&amp;$C64,'Smelter Look-up'!$J:$J,0))</f>
        <v>#N/A</v>
      </c>
      <c r="X64" s="169">
        <f t="shared" ca="1" si="5"/>
        <v>0</v>
      </c>
      <c r="AB64" s="312" t="str">
        <f t="shared" si="2"/>
        <v/>
      </c>
      <c r="AC64" s="169" t="str">
        <f t="shared" si="3"/>
        <v/>
      </c>
      <c r="AD64" s="169" t="str">
        <f t="shared" si="4"/>
        <v/>
      </c>
    </row>
    <row r="65" spans="1:30" s="169" customFormat="1" ht="20.25">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6"/>
        <v/>
      </c>
      <c r="T65" s="154" t="str">
        <f ca="1">IF(B65="","",IF(ISERROR(MATCH($J65,SorP!$B$1:$B$6261,0)),"",INDIRECT("'SorP'!$A$"&amp;MATCH($S65&amp;$J65,SorP!C:C,0))))</f>
        <v/>
      </c>
      <c r="U65" s="167"/>
      <c r="V65" s="168" t="e">
        <f>IF(C65="",NA(),MATCH($B65&amp;$C65,'Smelter Look-up'!$J:$J,0))</f>
        <v>#N/A</v>
      </c>
      <c r="X65" s="169">
        <f t="shared" ca="1" si="5"/>
        <v>0</v>
      </c>
      <c r="AB65" s="312" t="str">
        <f t="shared" si="2"/>
        <v/>
      </c>
      <c r="AC65" s="169" t="str">
        <f t="shared" si="3"/>
        <v/>
      </c>
      <c r="AD65" s="169" t="str">
        <f t="shared" si="4"/>
        <v/>
      </c>
    </row>
    <row r="66" spans="1:30" s="169" customFormat="1" ht="20.25">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6"/>
        <v/>
      </c>
      <c r="T66" s="154" t="str">
        <f ca="1">IF(B66="","",IF(ISERROR(MATCH($J66,SorP!$B$1:$B$6261,0)),"",INDIRECT("'SorP'!$A$"&amp;MATCH($S66&amp;$J66,SorP!C:C,0))))</f>
        <v/>
      </c>
      <c r="U66" s="167"/>
      <c r="V66" s="168" t="e">
        <f>IF(C66="",NA(),MATCH($B66&amp;$C66,'Smelter Look-up'!$J:$J,0))</f>
        <v>#N/A</v>
      </c>
      <c r="X66" s="169">
        <f t="shared" ca="1" si="5"/>
        <v>0</v>
      </c>
      <c r="AB66" s="312" t="str">
        <f t="shared" si="2"/>
        <v/>
      </c>
      <c r="AC66" s="169" t="str">
        <f t="shared" si="3"/>
        <v/>
      </c>
      <c r="AD66" s="169" t="str">
        <f t="shared" si="4"/>
        <v/>
      </c>
    </row>
    <row r="67" spans="1:30" s="169" customFormat="1" ht="20.25">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6"/>
        <v/>
      </c>
      <c r="T67" s="154" t="str">
        <f ca="1">IF(B67="","",IF(ISERROR(MATCH($J67,SorP!$B$1:$B$6261,0)),"",INDIRECT("'SorP'!$A$"&amp;MATCH($S67&amp;$J67,SorP!C:C,0))))</f>
        <v/>
      </c>
      <c r="U67" s="167"/>
      <c r="V67" s="168" t="e">
        <f>IF(C67="",NA(),MATCH($B67&amp;$C67,'Smelter Look-up'!$J:$J,0))</f>
        <v>#N/A</v>
      </c>
      <c r="X67" s="169">
        <f t="shared" ca="1" si="5"/>
        <v>0</v>
      </c>
      <c r="AB67" s="312" t="str">
        <f t="shared" si="2"/>
        <v/>
      </c>
      <c r="AC67" s="169" t="str">
        <f t="shared" si="3"/>
        <v/>
      </c>
      <c r="AD67" s="169" t="str">
        <f t="shared" si="4"/>
        <v/>
      </c>
    </row>
    <row r="68" spans="1:30" s="169" customFormat="1" ht="20.25">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6"/>
        <v/>
      </c>
      <c r="T68" s="154" t="str">
        <f ca="1">IF(B68="","",IF(ISERROR(MATCH($J68,SorP!$B$1:$B$6261,0)),"",INDIRECT("'SorP'!$A$"&amp;MATCH($S68&amp;$J68,SorP!C:C,0))))</f>
        <v/>
      </c>
      <c r="U68" s="167"/>
      <c r="V68" s="168" t="e">
        <f>IF(C68="",NA(),MATCH($B68&amp;$C68,'Smelter Look-up'!$J:$J,0))</f>
        <v>#N/A</v>
      </c>
      <c r="X68" s="169">
        <f t="shared" ca="1" si="5"/>
        <v>0</v>
      </c>
      <c r="AB68" s="312" t="str">
        <f t="shared" si="2"/>
        <v/>
      </c>
      <c r="AC68" s="169" t="str">
        <f t="shared" si="3"/>
        <v/>
      </c>
      <c r="AD68" s="169" t="str">
        <f t="shared" si="4"/>
        <v/>
      </c>
    </row>
    <row r="69" spans="1:30" s="169" customFormat="1" ht="20.25">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6"/>
        <v/>
      </c>
      <c r="T69" s="154" t="str">
        <f ca="1">IF(B69="","",IF(ISERROR(MATCH($J69,SorP!$B$1:$B$6261,0)),"",INDIRECT("'SorP'!$A$"&amp;MATCH($S69&amp;$J69,SorP!C:C,0))))</f>
        <v/>
      </c>
      <c r="U69" s="167"/>
      <c r="V69" s="168" t="e">
        <f>IF(C69="",NA(),MATCH($B69&amp;$C69,'Smelter Look-up'!$J:$J,0))</f>
        <v>#N/A</v>
      </c>
      <c r="X69" s="169">
        <f t="shared" ca="1" si="5"/>
        <v>0</v>
      </c>
      <c r="AB69" s="312" t="str">
        <f t="shared" si="2"/>
        <v/>
      </c>
      <c r="AC69" s="169" t="str">
        <f t="shared" si="3"/>
        <v/>
      </c>
      <c r="AD69" s="169" t="str">
        <f t="shared" si="4"/>
        <v/>
      </c>
    </row>
    <row r="70" spans="1:30" s="169" customFormat="1" ht="20.25">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6"/>
        <v/>
      </c>
      <c r="T70" s="154" t="str">
        <f ca="1">IF(B70="","",IF(ISERROR(MATCH($J70,SorP!$B$1:$B$6261,0)),"",INDIRECT("'SorP'!$A$"&amp;MATCH($S70&amp;$J70,SorP!C:C,0))))</f>
        <v/>
      </c>
      <c r="U70" s="167"/>
      <c r="V70" s="168" t="e">
        <f>IF(C70="",NA(),MATCH($B70&amp;$C70,'Smelter Look-up'!$J:$J,0))</f>
        <v>#N/A</v>
      </c>
      <c r="X70" s="169">
        <f t="shared" ca="1" si="5"/>
        <v>0</v>
      </c>
      <c r="AB70" s="312" t="str">
        <f t="shared" ref="AB70:AB133" si="7">IF(C70="","",B70)</f>
        <v/>
      </c>
      <c r="AC70" s="169" t="str">
        <f t="shared" ref="AC70:AC133" si="8">B70</f>
        <v/>
      </c>
      <c r="AD70" s="169" t="str">
        <f t="shared" ref="AD70:AD133" si="9">IF(C70="Smelter not listed",D70,C70)</f>
        <v/>
      </c>
    </row>
    <row r="71" spans="1:30" s="169" customFormat="1" ht="20.25">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6"/>
        <v/>
      </c>
      <c r="T71" s="154" t="str">
        <f ca="1">IF(B71="","",IF(ISERROR(MATCH($J71,SorP!$B$1:$B$6261,0)),"",INDIRECT("'SorP'!$A$"&amp;MATCH($S71&amp;$J71,SorP!C:C,0))))</f>
        <v/>
      </c>
      <c r="U71" s="167"/>
      <c r="V71" s="168" t="e">
        <f>IF(C71="",NA(),MATCH($B71&amp;$C71,'Smelter Look-up'!$J:$J,0))</f>
        <v>#N/A</v>
      </c>
      <c r="X71" s="169">
        <f t="shared" ca="1" si="5"/>
        <v>0</v>
      </c>
      <c r="AB71" s="312" t="str">
        <f t="shared" si="7"/>
        <v/>
      </c>
      <c r="AC71" s="169" t="str">
        <f t="shared" si="8"/>
        <v/>
      </c>
      <c r="AD71" s="169" t="str">
        <f t="shared" si="9"/>
        <v/>
      </c>
    </row>
    <row r="72" spans="1:30" s="169" customFormat="1" ht="20.25">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6"/>
        <v/>
      </c>
      <c r="T72" s="154" t="str">
        <f ca="1">IF(B72="","",IF(ISERROR(MATCH($J72,SorP!$B$1:$B$6261,0)),"",INDIRECT("'SorP'!$A$"&amp;MATCH($S72&amp;$J72,SorP!C:C,0))))</f>
        <v/>
      </c>
      <c r="U72" s="167"/>
      <c r="V72" s="168" t="e">
        <f>IF(C72="",NA(),MATCH($B72&amp;$C72,'Smelter Look-up'!$J:$J,0))</f>
        <v>#N/A</v>
      </c>
      <c r="X72" s="169">
        <f t="shared" ca="1" si="5"/>
        <v>0</v>
      </c>
      <c r="AB72" s="312" t="str">
        <f t="shared" si="7"/>
        <v/>
      </c>
      <c r="AC72" s="169" t="str">
        <f t="shared" si="8"/>
        <v/>
      </c>
      <c r="AD72" s="169" t="str">
        <f t="shared" si="9"/>
        <v/>
      </c>
    </row>
    <row r="73" spans="1:30" s="169" customFormat="1" ht="20.25">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6"/>
        <v/>
      </c>
      <c r="T73" s="154" t="str">
        <f ca="1">IF(B73="","",IF(ISERROR(MATCH($J73,SorP!$B$1:$B$6261,0)),"",INDIRECT("'SorP'!$A$"&amp;MATCH($S73&amp;$J73,SorP!C:C,0))))</f>
        <v/>
      </c>
      <c r="U73" s="167"/>
      <c r="V73" s="168" t="e">
        <f>IF(C73="",NA(),MATCH($B73&amp;$C73,'Smelter Look-up'!$J:$J,0))</f>
        <v>#N/A</v>
      </c>
      <c r="X73" s="169">
        <f t="shared" ca="1" si="5"/>
        <v>0</v>
      </c>
      <c r="AB73" s="312" t="str">
        <f t="shared" si="7"/>
        <v/>
      </c>
      <c r="AC73" s="169" t="str">
        <f t="shared" si="8"/>
        <v/>
      </c>
      <c r="AD73" s="169" t="str">
        <f t="shared" si="9"/>
        <v/>
      </c>
    </row>
    <row r="74" spans="1:30" s="169" customFormat="1" ht="20.25">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6"/>
        <v/>
      </c>
      <c r="T74" s="154" t="str">
        <f ca="1">IF(B74="","",IF(ISERROR(MATCH($J74,SorP!$B$1:$B$6261,0)),"",INDIRECT("'SorP'!$A$"&amp;MATCH($S74&amp;$J74,SorP!C:C,0))))</f>
        <v/>
      </c>
      <c r="U74" s="167"/>
      <c r="V74" s="168" t="e">
        <f>IF(C74="",NA(),MATCH($B74&amp;$C74,'Smelter Look-up'!$J:$J,0))</f>
        <v>#N/A</v>
      </c>
      <c r="X74" s="169">
        <f t="shared" ca="1" si="5"/>
        <v>0</v>
      </c>
      <c r="AB74" s="312" t="str">
        <f t="shared" si="7"/>
        <v/>
      </c>
      <c r="AC74" s="169" t="str">
        <f t="shared" si="8"/>
        <v/>
      </c>
      <c r="AD74" s="169" t="str">
        <f t="shared" si="9"/>
        <v/>
      </c>
    </row>
    <row r="75" spans="1:30" s="169" customFormat="1" ht="20.25">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6"/>
        <v/>
      </c>
      <c r="T75" s="154" t="str">
        <f ca="1">IF(B75="","",IF(ISERROR(MATCH($J75,SorP!$B$1:$B$6261,0)),"",INDIRECT("'SorP'!$A$"&amp;MATCH($S75&amp;$J75,SorP!C:C,0))))</f>
        <v/>
      </c>
      <c r="U75" s="167"/>
      <c r="V75" s="168" t="e">
        <f>IF(C75="",NA(),MATCH($B75&amp;$C75,'Smelter Look-up'!$J:$J,0))</f>
        <v>#N/A</v>
      </c>
      <c r="X75" s="169">
        <f t="shared" ca="1" si="5"/>
        <v>0</v>
      </c>
      <c r="AB75" s="312" t="str">
        <f t="shared" si="7"/>
        <v/>
      </c>
      <c r="AC75" s="169" t="str">
        <f t="shared" si="8"/>
        <v/>
      </c>
      <c r="AD75" s="169" t="str">
        <f t="shared" si="9"/>
        <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6"/>
        <v/>
      </c>
      <c r="T76" s="154" t="str">
        <f ca="1">IF(B76="","",IF(ISERROR(MATCH($J76,SorP!$B$1:$B$6261,0)),"",INDIRECT("'SorP'!$A$"&amp;MATCH($S76&amp;$J76,SorP!C:C,0))))</f>
        <v/>
      </c>
      <c r="U76" s="167"/>
      <c r="V76" s="168" t="e">
        <f>IF(C76="",NA(),MATCH($B76&amp;$C76,'Smelter Look-up'!$J:$J,0))</f>
        <v>#N/A</v>
      </c>
      <c r="X76" s="169">
        <f t="shared" ca="1" si="5"/>
        <v>0</v>
      </c>
      <c r="AB76" s="312" t="str">
        <f t="shared" si="7"/>
        <v/>
      </c>
      <c r="AC76" s="169" t="str">
        <f t="shared" si="8"/>
        <v/>
      </c>
      <c r="AD76" s="169" t="str">
        <f t="shared" si="9"/>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6"/>
        <v/>
      </c>
      <c r="T77" s="154" t="str">
        <f ca="1">IF(B77="","",IF(ISERROR(MATCH($J77,SorP!$B$1:$B$6261,0)),"",INDIRECT("'SorP'!$A$"&amp;MATCH($S77&amp;$J77,SorP!C:C,0))))</f>
        <v/>
      </c>
      <c r="U77" s="167"/>
      <c r="V77" s="168" t="e">
        <f>IF(C77="",NA(),MATCH($B77&amp;$C77,'Smelter Look-up'!$J:$J,0))</f>
        <v>#N/A</v>
      </c>
      <c r="X77" s="169">
        <f t="shared" ca="1" si="5"/>
        <v>0</v>
      </c>
      <c r="AB77" s="312" t="str">
        <f t="shared" si="7"/>
        <v/>
      </c>
      <c r="AC77" s="169" t="str">
        <f t="shared" si="8"/>
        <v/>
      </c>
      <c r="AD77" s="169" t="str">
        <f t="shared" si="9"/>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6"/>
        <v/>
      </c>
      <c r="T78" s="154" t="str">
        <f ca="1">IF(B78="","",IF(ISERROR(MATCH($J78,SorP!$B$1:$B$6261,0)),"",INDIRECT("'SorP'!$A$"&amp;MATCH($S78&amp;$J78,SorP!C:C,0))))</f>
        <v/>
      </c>
      <c r="U78" s="167"/>
      <c r="V78" s="168" t="e">
        <f>IF(C78="",NA(),MATCH($B78&amp;$C78,'Smelter Look-up'!$J:$J,0))</f>
        <v>#N/A</v>
      </c>
      <c r="X78" s="169">
        <f t="shared" ca="1" si="5"/>
        <v>0</v>
      </c>
      <c r="AB78" s="312" t="str">
        <f t="shared" si="7"/>
        <v/>
      </c>
      <c r="AC78" s="169" t="str">
        <f t="shared" si="8"/>
        <v/>
      </c>
      <c r="AD78" s="169" t="str">
        <f t="shared" si="9"/>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6"/>
        <v/>
      </c>
      <c r="T79" s="154" t="str">
        <f ca="1">IF(B79="","",IF(ISERROR(MATCH($J79,SorP!$B$1:$B$6261,0)),"",INDIRECT("'SorP'!$A$"&amp;MATCH($S79&amp;$J79,SorP!C:C,0))))</f>
        <v/>
      </c>
      <c r="U79" s="167"/>
      <c r="V79" s="168" t="e">
        <f>IF(C79="",NA(),MATCH($B79&amp;$C79,'Smelter Look-up'!$J:$J,0))</f>
        <v>#N/A</v>
      </c>
      <c r="X79" s="169">
        <f t="shared" ca="1" si="5"/>
        <v>0</v>
      </c>
      <c r="AB79" s="312" t="str">
        <f t="shared" si="7"/>
        <v/>
      </c>
      <c r="AC79" s="169" t="str">
        <f t="shared" si="8"/>
        <v/>
      </c>
      <c r="AD79" s="169" t="str">
        <f t="shared" si="9"/>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6"/>
        <v/>
      </c>
      <c r="T80" s="154" t="str">
        <f ca="1">IF(B80="","",IF(ISERROR(MATCH($J80,SorP!$B$1:$B$6261,0)),"",INDIRECT("'SorP'!$A$"&amp;MATCH($S80&amp;$J80,SorP!C:C,0))))</f>
        <v/>
      </c>
      <c r="U80" s="167"/>
      <c r="V80" s="168" t="e">
        <f>IF(C80="",NA(),MATCH($B80&amp;$C80,'Smelter Look-up'!$J:$J,0))</f>
        <v>#N/A</v>
      </c>
      <c r="X80" s="169">
        <f t="shared" ca="1" si="5"/>
        <v>0</v>
      </c>
      <c r="AB80" s="312" t="str">
        <f t="shared" si="7"/>
        <v/>
      </c>
      <c r="AC80" s="169" t="str">
        <f t="shared" si="8"/>
        <v/>
      </c>
      <c r="AD80" s="169" t="str">
        <f t="shared" si="9"/>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6"/>
        <v/>
      </c>
      <c r="T81" s="154" t="str">
        <f ca="1">IF(B81="","",IF(ISERROR(MATCH($J81,SorP!$B$1:$B$6261,0)),"",INDIRECT("'SorP'!$A$"&amp;MATCH($S81&amp;$J81,SorP!C:C,0))))</f>
        <v/>
      </c>
      <c r="U81" s="167"/>
      <c r="V81" s="168" t="e">
        <f>IF(C81="",NA(),MATCH($B81&amp;$C81,'Smelter Look-up'!$J:$J,0))</f>
        <v>#N/A</v>
      </c>
      <c r="X81" s="169">
        <f t="shared" ca="1" si="5"/>
        <v>0</v>
      </c>
      <c r="AB81" s="312" t="str">
        <f t="shared" si="7"/>
        <v/>
      </c>
      <c r="AC81" s="169" t="str">
        <f t="shared" si="8"/>
        <v/>
      </c>
      <c r="AD81" s="169" t="str">
        <f t="shared" si="9"/>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6"/>
        <v/>
      </c>
      <c r="T82" s="154" t="str">
        <f ca="1">IF(B82="","",IF(ISERROR(MATCH($J82,SorP!$B$1:$B$6261,0)),"",INDIRECT("'SorP'!$A$"&amp;MATCH($S82&amp;$J82,SorP!C:C,0))))</f>
        <v/>
      </c>
      <c r="U82" s="167"/>
      <c r="V82" s="168" t="e">
        <f>IF(C82="",NA(),MATCH($B82&amp;$C82,'Smelter Look-up'!$J:$J,0))</f>
        <v>#N/A</v>
      </c>
      <c r="X82" s="169">
        <f t="shared" ca="1" si="5"/>
        <v>0</v>
      </c>
      <c r="AB82" s="312" t="str">
        <f t="shared" si="7"/>
        <v/>
      </c>
      <c r="AC82" s="169" t="str">
        <f t="shared" si="8"/>
        <v/>
      </c>
      <c r="AD82" s="169" t="str">
        <f t="shared" si="9"/>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6"/>
        <v/>
      </c>
      <c r="T83" s="154" t="str">
        <f ca="1">IF(B83="","",IF(ISERROR(MATCH($J83,SorP!$B$1:$B$6261,0)),"",INDIRECT("'SorP'!$A$"&amp;MATCH($S83&amp;$J83,SorP!C:C,0))))</f>
        <v/>
      </c>
      <c r="U83" s="167"/>
      <c r="V83" s="168" t="e">
        <f>IF(C83="",NA(),MATCH($B83&amp;$C83,'Smelter Look-up'!$J:$J,0))</f>
        <v>#N/A</v>
      </c>
      <c r="X83" s="169">
        <f t="shared" ca="1" si="5"/>
        <v>0</v>
      </c>
      <c r="AB83" s="312" t="str">
        <f t="shared" si="7"/>
        <v/>
      </c>
      <c r="AC83" s="169" t="str">
        <f t="shared" si="8"/>
        <v/>
      </c>
      <c r="AD83" s="169" t="str">
        <f t="shared" si="9"/>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6"/>
        <v/>
      </c>
      <c r="T84" s="154" t="str">
        <f ca="1">IF(B84="","",IF(ISERROR(MATCH($J84,SorP!$B$1:$B$6261,0)),"",INDIRECT("'SorP'!$A$"&amp;MATCH($S84&amp;$J84,SorP!C:C,0))))</f>
        <v/>
      </c>
      <c r="U84" s="167"/>
      <c r="V84" s="168" t="e">
        <f>IF(C84="",NA(),MATCH($B84&amp;$C84,'Smelter Look-up'!$J:$J,0))</f>
        <v>#N/A</v>
      </c>
      <c r="X84" s="169">
        <f t="shared" ca="1" si="5"/>
        <v>0</v>
      </c>
      <c r="AB84" s="312" t="str">
        <f t="shared" si="7"/>
        <v/>
      </c>
      <c r="AC84" s="169" t="str">
        <f t="shared" si="8"/>
        <v/>
      </c>
      <c r="AD84" s="169" t="str">
        <f t="shared" si="9"/>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6"/>
        <v/>
      </c>
      <c r="T85" s="154" t="str">
        <f ca="1">IF(B85="","",IF(ISERROR(MATCH($J85,SorP!$B$1:$B$6261,0)),"",INDIRECT("'SorP'!$A$"&amp;MATCH($S85&amp;$J85,SorP!C:C,0))))</f>
        <v/>
      </c>
      <c r="U85" s="167"/>
      <c r="V85" s="168" t="e">
        <f>IF(C85="",NA(),MATCH($B85&amp;$C85,'Smelter Look-up'!$J:$J,0))</f>
        <v>#N/A</v>
      </c>
      <c r="X85" s="169">
        <f t="shared" ca="1" si="5"/>
        <v>0</v>
      </c>
      <c r="AB85" s="312" t="str">
        <f t="shared" si="7"/>
        <v/>
      </c>
      <c r="AC85" s="169" t="str">
        <f t="shared" si="8"/>
        <v/>
      </c>
      <c r="AD85" s="169" t="str">
        <f t="shared" si="9"/>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6"/>
        <v/>
      </c>
      <c r="T86" s="154" t="str">
        <f ca="1">IF(B86="","",IF(ISERROR(MATCH($J86,SorP!$B$1:$B$6261,0)),"",INDIRECT("'SorP'!$A$"&amp;MATCH($S86&amp;$J86,SorP!C:C,0))))</f>
        <v/>
      </c>
      <c r="U86" s="167"/>
      <c r="V86" s="168" t="e">
        <f>IF(C86="",NA(),MATCH($B86&amp;$C86,'Smelter Look-up'!$J:$J,0))</f>
        <v>#N/A</v>
      </c>
      <c r="X86" s="169">
        <f t="shared" ca="1" si="5"/>
        <v>0</v>
      </c>
      <c r="AB86" s="312" t="str">
        <f t="shared" si="7"/>
        <v/>
      </c>
      <c r="AC86" s="169" t="str">
        <f t="shared" si="8"/>
        <v/>
      </c>
      <c r="AD86" s="169" t="str">
        <f t="shared" si="9"/>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6"/>
        <v/>
      </c>
      <c r="T87" s="154" t="str">
        <f ca="1">IF(B87="","",IF(ISERROR(MATCH($J87,SorP!$B$1:$B$6261,0)),"",INDIRECT("'SorP'!$A$"&amp;MATCH($S87&amp;$J87,SorP!C:C,0))))</f>
        <v/>
      </c>
      <c r="U87" s="167"/>
      <c r="V87" s="168" t="e">
        <f>IF(C87="",NA(),MATCH($B87&amp;$C87,'Smelter Look-up'!$J:$J,0))</f>
        <v>#N/A</v>
      </c>
      <c r="X87" s="169">
        <f t="shared" ca="1" si="5"/>
        <v>0</v>
      </c>
      <c r="AB87" s="312" t="str">
        <f t="shared" si="7"/>
        <v/>
      </c>
      <c r="AC87" s="169" t="str">
        <f t="shared" si="8"/>
        <v/>
      </c>
      <c r="AD87" s="169" t="str">
        <f t="shared" si="9"/>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6"/>
        <v/>
      </c>
      <c r="T88" s="154" t="str">
        <f ca="1">IF(B88="","",IF(ISERROR(MATCH($J88,SorP!$B$1:$B$6261,0)),"",INDIRECT("'SorP'!$A$"&amp;MATCH($S88&amp;$J88,SorP!C:C,0))))</f>
        <v/>
      </c>
      <c r="U88" s="167"/>
      <c r="V88" s="168" t="e">
        <f>IF(C88="",NA(),MATCH($B88&amp;$C88,'Smelter Look-up'!$J:$J,0))</f>
        <v>#N/A</v>
      </c>
      <c r="X88" s="169">
        <f t="shared" ca="1" si="5"/>
        <v>0</v>
      </c>
      <c r="AB88" s="312" t="str">
        <f t="shared" si="7"/>
        <v/>
      </c>
      <c r="AC88" s="169" t="str">
        <f t="shared" si="8"/>
        <v/>
      </c>
      <c r="AD88" s="169" t="str">
        <f t="shared" si="9"/>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6"/>
        <v/>
      </c>
      <c r="T89" s="154" t="str">
        <f ca="1">IF(B89="","",IF(ISERROR(MATCH($J89,SorP!$B$1:$B$6261,0)),"",INDIRECT("'SorP'!$A$"&amp;MATCH($S89&amp;$J89,SorP!C:C,0))))</f>
        <v/>
      </c>
      <c r="U89" s="167"/>
      <c r="V89" s="168" t="e">
        <f>IF(C89="",NA(),MATCH($B89&amp;$C89,'Smelter Look-up'!$J:$J,0))</f>
        <v>#N/A</v>
      </c>
      <c r="X89" s="169">
        <f t="shared" ca="1" si="5"/>
        <v>0</v>
      </c>
      <c r="AB89" s="312" t="str">
        <f t="shared" si="7"/>
        <v/>
      </c>
      <c r="AC89" s="169" t="str">
        <f t="shared" si="8"/>
        <v/>
      </c>
      <c r="AD89" s="169" t="str">
        <f t="shared" si="9"/>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6"/>
        <v/>
      </c>
      <c r="T90" s="154" t="str">
        <f ca="1">IF(B90="","",IF(ISERROR(MATCH($J90,SorP!$B$1:$B$6261,0)),"",INDIRECT("'SorP'!$A$"&amp;MATCH($S90&amp;$J90,SorP!C:C,0))))</f>
        <v/>
      </c>
      <c r="U90" s="167"/>
      <c r="V90" s="168" t="e">
        <f>IF(C90="",NA(),MATCH($B90&amp;$C90,'Smelter Look-up'!$J:$J,0))</f>
        <v>#N/A</v>
      </c>
      <c r="X90" s="169">
        <f t="shared" ca="1" si="5"/>
        <v>0</v>
      </c>
      <c r="AB90" s="312" t="str">
        <f t="shared" si="7"/>
        <v/>
      </c>
      <c r="AC90" s="169" t="str">
        <f t="shared" si="8"/>
        <v/>
      </c>
      <c r="AD90" s="169" t="str">
        <f t="shared" si="9"/>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6"/>
        <v/>
      </c>
      <c r="T91" s="154" t="str">
        <f ca="1">IF(B91="","",IF(ISERROR(MATCH($J91,SorP!$B$1:$B$6261,0)),"",INDIRECT("'SorP'!$A$"&amp;MATCH($S91&amp;$J91,SorP!C:C,0))))</f>
        <v/>
      </c>
      <c r="U91" s="167"/>
      <c r="V91" s="168" t="e">
        <f>IF(C91="",NA(),MATCH($B91&amp;$C91,'Smelter Look-up'!$J:$J,0))</f>
        <v>#N/A</v>
      </c>
      <c r="X91" s="169">
        <f t="shared" ca="1" si="5"/>
        <v>0</v>
      </c>
      <c r="AB91" s="312" t="str">
        <f t="shared" si="7"/>
        <v/>
      </c>
      <c r="AC91" s="169" t="str">
        <f t="shared" si="8"/>
        <v/>
      </c>
      <c r="AD91" s="169" t="str">
        <f t="shared" si="9"/>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6"/>
        <v/>
      </c>
      <c r="T92" s="154" t="str">
        <f ca="1">IF(B92="","",IF(ISERROR(MATCH($J92,SorP!$B$1:$B$6261,0)),"",INDIRECT("'SorP'!$A$"&amp;MATCH($S92&amp;$J92,SorP!C:C,0))))</f>
        <v/>
      </c>
      <c r="U92" s="167"/>
      <c r="V92" s="168" t="e">
        <f>IF(C92="",NA(),MATCH($B92&amp;$C92,'Smelter Look-up'!$J:$J,0))</f>
        <v>#N/A</v>
      </c>
      <c r="X92" s="169">
        <f t="shared" ca="1" si="5"/>
        <v>0</v>
      </c>
      <c r="AB92" s="312" t="str">
        <f t="shared" si="7"/>
        <v/>
      </c>
      <c r="AC92" s="169" t="str">
        <f t="shared" si="8"/>
        <v/>
      </c>
      <c r="AD92" s="169" t="str">
        <f t="shared" si="9"/>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6"/>
        <v/>
      </c>
      <c r="T93" s="154" t="str">
        <f ca="1">IF(B93="","",IF(ISERROR(MATCH($J93,SorP!$B$1:$B$6261,0)),"",INDIRECT("'SorP'!$A$"&amp;MATCH($S93&amp;$J93,SorP!C:C,0))))</f>
        <v/>
      </c>
      <c r="U93" s="167"/>
      <c r="V93" s="168" t="e">
        <f>IF(C93="",NA(),MATCH($B93&amp;$C93,'Smelter Look-up'!$J:$J,0))</f>
        <v>#N/A</v>
      </c>
      <c r="X93" s="169">
        <f t="shared" ca="1" si="5"/>
        <v>0</v>
      </c>
      <c r="AB93" s="312" t="str">
        <f t="shared" si="7"/>
        <v/>
      </c>
      <c r="AC93" s="169" t="str">
        <f t="shared" si="8"/>
        <v/>
      </c>
      <c r="AD93" s="169" t="str">
        <f t="shared" si="9"/>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6"/>
        <v/>
      </c>
      <c r="T94" s="154" t="str">
        <f ca="1">IF(B94="","",IF(ISERROR(MATCH($J94,SorP!$B$1:$B$6261,0)),"",INDIRECT("'SorP'!$A$"&amp;MATCH($S94&amp;$J94,SorP!C:C,0))))</f>
        <v/>
      </c>
      <c r="U94" s="167"/>
      <c r="V94" s="168" t="e">
        <f>IF(C94="",NA(),MATCH($B94&amp;$C94,'Smelter Look-up'!$J:$J,0))</f>
        <v>#N/A</v>
      </c>
      <c r="X94" s="169">
        <f t="shared" ca="1" si="5"/>
        <v>0</v>
      </c>
      <c r="AB94" s="312" t="str">
        <f t="shared" si="7"/>
        <v/>
      </c>
      <c r="AC94" s="169" t="str">
        <f t="shared" si="8"/>
        <v/>
      </c>
      <c r="AD94" s="169" t="str">
        <f t="shared" si="9"/>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6"/>
        <v/>
      </c>
      <c r="T95" s="154" t="str">
        <f ca="1">IF(B95="","",IF(ISERROR(MATCH($J95,SorP!$B$1:$B$6261,0)),"",INDIRECT("'SorP'!$A$"&amp;MATCH($S95&amp;$J95,SorP!C:C,0))))</f>
        <v/>
      </c>
      <c r="U95" s="167"/>
      <c r="V95" s="168" t="e">
        <f>IF(C95="",NA(),MATCH($B95&amp;$C95,'Smelter Look-up'!$J:$J,0))</f>
        <v>#N/A</v>
      </c>
      <c r="X95" s="169">
        <f t="shared" ca="1" si="5"/>
        <v>0</v>
      </c>
      <c r="AB95" s="312" t="str">
        <f t="shared" si="7"/>
        <v/>
      </c>
      <c r="AC95" s="169" t="str">
        <f t="shared" si="8"/>
        <v/>
      </c>
      <c r="AD95" s="169" t="str">
        <f t="shared" si="9"/>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6"/>
        <v/>
      </c>
      <c r="T96" s="154" t="str">
        <f ca="1">IF(B96="","",IF(ISERROR(MATCH($J96,SorP!$B$1:$B$6261,0)),"",INDIRECT("'SorP'!$A$"&amp;MATCH($S96&amp;$J96,SorP!C:C,0))))</f>
        <v/>
      </c>
      <c r="U96" s="167"/>
      <c r="V96" s="168" t="e">
        <f>IF(C96="",NA(),MATCH($B96&amp;$C96,'Smelter Look-up'!$J:$J,0))</f>
        <v>#N/A</v>
      </c>
      <c r="X96" s="169">
        <f t="shared" ca="1" si="5"/>
        <v>0</v>
      </c>
      <c r="AB96" s="312" t="str">
        <f t="shared" si="7"/>
        <v/>
      </c>
      <c r="AC96" s="169" t="str">
        <f t="shared" si="8"/>
        <v/>
      </c>
      <c r="AD96" s="169" t="str">
        <f t="shared" si="9"/>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6"/>
        <v/>
      </c>
      <c r="T97" s="154" t="str">
        <f ca="1">IF(B97="","",IF(ISERROR(MATCH($J97,SorP!$B$1:$B$6261,0)),"",INDIRECT("'SorP'!$A$"&amp;MATCH($S97&amp;$J97,SorP!C:C,0))))</f>
        <v/>
      </c>
      <c r="U97" s="167"/>
      <c r="V97" s="168" t="e">
        <f>IF(C97="",NA(),MATCH($B97&amp;$C97,'Smelter Look-up'!$J:$J,0))</f>
        <v>#N/A</v>
      </c>
      <c r="X97" s="169">
        <f t="shared" ca="1" si="5"/>
        <v>0</v>
      </c>
      <c r="AB97" s="312" t="str">
        <f t="shared" si="7"/>
        <v/>
      </c>
      <c r="AC97" s="169" t="str">
        <f t="shared" si="8"/>
        <v/>
      </c>
      <c r="AD97" s="169" t="str">
        <f t="shared" si="9"/>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6"/>
        <v/>
      </c>
      <c r="T98" s="154" t="str">
        <f ca="1">IF(B98="","",IF(ISERROR(MATCH($J98,SorP!$B$1:$B$6261,0)),"",INDIRECT("'SorP'!$A$"&amp;MATCH($S98&amp;$J98,SorP!C:C,0))))</f>
        <v/>
      </c>
      <c r="U98" s="167"/>
      <c r="V98" s="168" t="e">
        <f>IF(C98="",NA(),MATCH($B98&amp;$C98,'Smelter Look-up'!$J:$J,0))</f>
        <v>#N/A</v>
      </c>
      <c r="X98" s="169">
        <f t="shared" ca="1" si="5"/>
        <v>0</v>
      </c>
      <c r="AB98" s="312" t="str">
        <f t="shared" si="7"/>
        <v/>
      </c>
      <c r="AC98" s="169" t="str">
        <f t="shared" si="8"/>
        <v/>
      </c>
      <c r="AD98" s="169" t="str">
        <f t="shared" si="9"/>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6"/>
        <v/>
      </c>
      <c r="T99" s="154" t="str">
        <f ca="1">IF(B99="","",IF(ISERROR(MATCH($J99,SorP!$B$1:$B$6261,0)),"",INDIRECT("'SorP'!$A$"&amp;MATCH($S99&amp;$J99,SorP!C:C,0))))</f>
        <v/>
      </c>
      <c r="U99" s="167"/>
      <c r="V99" s="168" t="e">
        <f>IF(C99="",NA(),MATCH($B99&amp;$C99,'Smelter Look-up'!$J:$J,0))</f>
        <v>#N/A</v>
      </c>
      <c r="X99" s="169">
        <f t="shared" ca="1" si="5"/>
        <v>0</v>
      </c>
      <c r="AB99" s="312" t="str">
        <f t="shared" si="7"/>
        <v/>
      </c>
      <c r="AC99" s="169" t="str">
        <f t="shared" si="8"/>
        <v/>
      </c>
      <c r="AD99" s="169" t="str">
        <f t="shared" si="9"/>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6"/>
        <v/>
      </c>
      <c r="T100" s="154" t="str">
        <f ca="1">IF(B100="","",IF(ISERROR(MATCH($J100,SorP!$B$1:$B$6261,0)),"",INDIRECT("'SorP'!$A$"&amp;MATCH($S100&amp;$J100,SorP!C:C,0))))</f>
        <v/>
      </c>
      <c r="U100" s="167"/>
      <c r="V100" s="168" t="e">
        <f>IF(C100="",NA(),MATCH($B100&amp;$C100,'Smelter Look-up'!$J:$J,0))</f>
        <v>#N/A</v>
      </c>
      <c r="X100" s="169">
        <f t="shared" ca="1" si="5"/>
        <v>0</v>
      </c>
      <c r="AB100" s="312" t="str">
        <f t="shared" si="7"/>
        <v/>
      </c>
      <c r="AC100" s="169" t="str">
        <f t="shared" si="8"/>
        <v/>
      </c>
      <c r="AD100" s="169" t="str">
        <f t="shared" si="9"/>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6"/>
        <v/>
      </c>
      <c r="T101" s="154" t="str">
        <f ca="1">IF(B101="","",IF(ISERROR(MATCH($J101,SorP!$B$1:$B$6261,0)),"",INDIRECT("'SorP'!$A$"&amp;MATCH($S101&amp;$J101,SorP!C:C,0))))</f>
        <v/>
      </c>
      <c r="U101" s="167"/>
      <c r="V101" s="168" t="e">
        <f>IF(C101="",NA(),MATCH($B101&amp;$C101,'Smelter Look-up'!$J:$J,0))</f>
        <v>#N/A</v>
      </c>
      <c r="X101" s="169">
        <f t="shared" ca="1" si="5"/>
        <v>0</v>
      </c>
      <c r="AB101" s="312" t="str">
        <f t="shared" si="7"/>
        <v/>
      </c>
      <c r="AC101" s="169" t="str">
        <f t="shared" si="8"/>
        <v/>
      </c>
      <c r="AD101" s="169" t="str">
        <f t="shared" si="9"/>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6"/>
        <v/>
      </c>
      <c r="T102" s="154" t="str">
        <f ca="1">IF(B102="","",IF(ISERROR(MATCH($J102,SorP!$B$1:$B$6261,0)),"",INDIRECT("'SorP'!$A$"&amp;MATCH($S102&amp;$J102,SorP!C:C,0))))</f>
        <v/>
      </c>
      <c r="U102" s="167"/>
      <c r="V102" s="168" t="e">
        <f>IF(C102="",NA(),MATCH($B102&amp;$C102,'Smelter Look-up'!$J:$J,0))</f>
        <v>#N/A</v>
      </c>
      <c r="X102" s="169">
        <f t="shared" ca="1" si="5"/>
        <v>0</v>
      </c>
      <c r="AB102" s="312" t="str">
        <f t="shared" si="7"/>
        <v/>
      </c>
      <c r="AC102" s="169" t="str">
        <f t="shared" si="8"/>
        <v/>
      </c>
      <c r="AD102" s="169" t="str">
        <f t="shared" si="9"/>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6"/>
        <v/>
      </c>
      <c r="T103" s="154" t="str">
        <f ca="1">IF(B103="","",IF(ISERROR(MATCH($J103,SorP!$B$1:$B$6261,0)),"",INDIRECT("'SorP'!$A$"&amp;MATCH($S103&amp;$J103,SorP!C:C,0))))</f>
        <v/>
      </c>
      <c r="U103" s="167"/>
      <c r="V103" s="168" t="e">
        <f>IF(C103="",NA(),MATCH($B103&amp;$C103,'Smelter Look-up'!$J:$J,0))</f>
        <v>#N/A</v>
      </c>
      <c r="X103" s="169">
        <f t="shared" ca="1" si="5"/>
        <v>0</v>
      </c>
      <c r="AB103" s="312" t="str">
        <f t="shared" si="7"/>
        <v/>
      </c>
      <c r="AC103" s="169" t="str">
        <f t="shared" si="8"/>
        <v/>
      </c>
      <c r="AD103" s="169" t="str">
        <f t="shared" si="9"/>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6"/>
        <v/>
      </c>
      <c r="T104" s="154" t="str">
        <f ca="1">IF(B104="","",IF(ISERROR(MATCH($J104,SorP!$B$1:$B$6261,0)),"",INDIRECT("'SorP'!$A$"&amp;MATCH($S104&amp;$J104,SorP!C:C,0))))</f>
        <v/>
      </c>
      <c r="U104" s="167"/>
      <c r="V104" s="168" t="e">
        <f>IF(C104="",NA(),MATCH($B104&amp;$C104,'Smelter Look-up'!$J:$J,0))</f>
        <v>#N/A</v>
      </c>
      <c r="X104" s="169">
        <f t="shared" ca="1" si="5"/>
        <v>0</v>
      </c>
      <c r="AB104" s="312" t="str">
        <f t="shared" si="7"/>
        <v/>
      </c>
      <c r="AC104" s="169" t="str">
        <f t="shared" si="8"/>
        <v/>
      </c>
      <c r="AD104" s="169" t="str">
        <f t="shared" si="9"/>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6"/>
        <v/>
      </c>
      <c r="T105" s="154" t="str">
        <f ca="1">IF(B105="","",IF(ISERROR(MATCH($J105,SorP!$B$1:$B$6261,0)),"",INDIRECT("'SorP'!$A$"&amp;MATCH($S105&amp;$J105,SorP!C:C,0))))</f>
        <v/>
      </c>
      <c r="U105" s="167"/>
      <c r="V105" s="168" t="e">
        <f>IF(C105="",NA(),MATCH($B105&amp;$C105,'Smelter Look-up'!$J:$J,0))</f>
        <v>#N/A</v>
      </c>
      <c r="X105" s="169">
        <f t="shared" ca="1" si="5"/>
        <v>0</v>
      </c>
      <c r="AB105" s="312" t="str">
        <f t="shared" si="7"/>
        <v/>
      </c>
      <c r="AC105" s="169" t="str">
        <f t="shared" si="8"/>
        <v/>
      </c>
      <c r="AD105" s="169" t="str">
        <f t="shared" si="9"/>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6"/>
        <v/>
      </c>
      <c r="T106" s="154" t="str">
        <f ca="1">IF(B106="","",IF(ISERROR(MATCH($J106,SorP!$B$1:$B$6261,0)),"",INDIRECT("'SorP'!$A$"&amp;MATCH($S106&amp;$J106,SorP!C:C,0))))</f>
        <v/>
      </c>
      <c r="U106" s="167"/>
      <c r="V106" s="168" t="e">
        <f>IF(C106="",NA(),MATCH($B106&amp;$C106,'Smelter Look-up'!$J:$J,0))</f>
        <v>#N/A</v>
      </c>
      <c r="X106" s="169">
        <f t="shared" ca="1" si="5"/>
        <v>0</v>
      </c>
      <c r="AB106" s="312" t="str">
        <f t="shared" si="7"/>
        <v/>
      </c>
      <c r="AC106" s="169" t="str">
        <f t="shared" si="8"/>
        <v/>
      </c>
      <c r="AD106" s="169" t="str">
        <f t="shared" si="9"/>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6"/>
        <v/>
      </c>
      <c r="T107" s="154" t="str">
        <f ca="1">IF(B107="","",IF(ISERROR(MATCH($J107,SorP!$B$1:$B$6261,0)),"",INDIRECT("'SorP'!$A$"&amp;MATCH($S107&amp;$J107,SorP!C:C,0))))</f>
        <v/>
      </c>
      <c r="U107" s="167"/>
      <c r="V107" s="168" t="e">
        <f>IF(C107="",NA(),MATCH($B107&amp;$C107,'Smelter Look-up'!$J:$J,0))</f>
        <v>#N/A</v>
      </c>
      <c r="X107" s="169">
        <f t="shared" ca="1" si="5"/>
        <v>0</v>
      </c>
      <c r="AB107" s="312" t="str">
        <f t="shared" si="7"/>
        <v/>
      </c>
      <c r="AC107" s="169" t="str">
        <f t="shared" si="8"/>
        <v/>
      </c>
      <c r="AD107" s="169" t="str">
        <f t="shared" si="9"/>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6"/>
        <v/>
      </c>
      <c r="T108" s="154" t="str">
        <f ca="1">IF(B108="","",IF(ISERROR(MATCH($J108,SorP!$B$1:$B$6261,0)),"",INDIRECT("'SorP'!$A$"&amp;MATCH($S108&amp;$J108,SorP!C:C,0))))</f>
        <v/>
      </c>
      <c r="U108" s="167"/>
      <c r="V108" s="168" t="e">
        <f>IF(C108="",NA(),MATCH($B108&amp;$C108,'Smelter Look-up'!$J:$J,0))</f>
        <v>#N/A</v>
      </c>
      <c r="X108" s="169">
        <f t="shared" ca="1" si="5"/>
        <v>0</v>
      </c>
      <c r="AB108" s="312" t="str">
        <f t="shared" si="7"/>
        <v/>
      </c>
      <c r="AC108" s="169" t="str">
        <f t="shared" si="8"/>
        <v/>
      </c>
      <c r="AD108" s="169" t="str">
        <f t="shared" si="9"/>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6"/>
        <v/>
      </c>
      <c r="T109" s="154" t="str">
        <f ca="1">IF(B109="","",IF(ISERROR(MATCH($J109,SorP!$B$1:$B$6261,0)),"",INDIRECT("'SorP'!$A$"&amp;MATCH($S109&amp;$J109,SorP!C:C,0))))</f>
        <v/>
      </c>
      <c r="U109" s="167"/>
      <c r="V109" s="168" t="e">
        <f>IF(C109="",NA(),MATCH($B109&amp;$C109,'Smelter Look-up'!$J:$J,0))</f>
        <v>#N/A</v>
      </c>
      <c r="X109" s="169">
        <f t="shared" ca="1" si="5"/>
        <v>0</v>
      </c>
      <c r="AB109" s="312" t="str">
        <f t="shared" si="7"/>
        <v/>
      </c>
      <c r="AC109" s="169" t="str">
        <f t="shared" si="8"/>
        <v/>
      </c>
      <c r="AD109" s="169" t="str">
        <f t="shared" si="9"/>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6"/>
        <v/>
      </c>
      <c r="T110" s="154" t="str">
        <f ca="1">IF(B110="","",IF(ISERROR(MATCH($J110,SorP!$B$1:$B$6261,0)),"",INDIRECT("'SorP'!$A$"&amp;MATCH($S110&amp;$J110,SorP!C:C,0))))</f>
        <v/>
      </c>
      <c r="U110" s="167"/>
      <c r="V110" s="168" t="e">
        <f>IF(C110="",NA(),MATCH($B110&amp;$C110,'Smelter Look-up'!$J:$J,0))</f>
        <v>#N/A</v>
      </c>
      <c r="X110" s="169">
        <f t="shared" ca="1" si="5"/>
        <v>0</v>
      </c>
      <c r="AB110" s="312" t="str">
        <f t="shared" si="7"/>
        <v/>
      </c>
      <c r="AC110" s="169" t="str">
        <f t="shared" si="8"/>
        <v/>
      </c>
      <c r="AD110" s="169" t="str">
        <f t="shared" si="9"/>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6"/>
        <v/>
      </c>
      <c r="T111" s="154" t="str">
        <f ca="1">IF(B111="","",IF(ISERROR(MATCH($J111,SorP!$B$1:$B$6261,0)),"",INDIRECT("'SorP'!$A$"&amp;MATCH($S111&amp;$J111,SorP!C:C,0))))</f>
        <v/>
      </c>
      <c r="U111" s="167"/>
      <c r="V111" s="168" t="e">
        <f>IF(C111="",NA(),MATCH($B111&amp;$C111,'Smelter Look-up'!$J:$J,0))</f>
        <v>#N/A</v>
      </c>
      <c r="X111" s="169">
        <f t="shared" ca="1" si="5"/>
        <v>0</v>
      </c>
      <c r="AB111" s="312" t="str">
        <f t="shared" si="7"/>
        <v/>
      </c>
      <c r="AC111" s="169" t="str">
        <f t="shared" si="8"/>
        <v/>
      </c>
      <c r="AD111" s="169" t="str">
        <f t="shared" si="9"/>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6"/>
        <v/>
      </c>
      <c r="T112" s="154" t="str">
        <f ca="1">IF(B112="","",IF(ISERROR(MATCH($J112,SorP!$B$1:$B$6261,0)),"",INDIRECT("'SorP'!$A$"&amp;MATCH($S112&amp;$J112,SorP!C:C,0))))</f>
        <v/>
      </c>
      <c r="U112" s="167"/>
      <c r="V112" s="168" t="e">
        <f>IF(C112="",NA(),MATCH($B112&amp;$C112,'Smelter Look-up'!$J:$J,0))</f>
        <v>#N/A</v>
      </c>
      <c r="X112" s="169">
        <f t="shared" ca="1" si="5"/>
        <v>0</v>
      </c>
      <c r="AB112" s="312" t="str">
        <f t="shared" si="7"/>
        <v/>
      </c>
      <c r="AC112" s="169" t="str">
        <f t="shared" si="8"/>
        <v/>
      </c>
      <c r="AD112" s="169" t="str">
        <f t="shared" si="9"/>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6"/>
        <v/>
      </c>
      <c r="T113" s="154" t="str">
        <f ca="1">IF(B113="","",IF(ISERROR(MATCH($J113,SorP!$B$1:$B$6261,0)),"",INDIRECT("'SorP'!$A$"&amp;MATCH($S113&amp;$J113,SorP!C:C,0))))</f>
        <v/>
      </c>
      <c r="U113" s="167"/>
      <c r="V113" s="168" t="e">
        <f>IF(C113="",NA(),MATCH($B113&amp;$C113,'Smelter Look-up'!$J:$J,0))</f>
        <v>#N/A</v>
      </c>
      <c r="X113" s="169">
        <f t="shared" ca="1" si="5"/>
        <v>0</v>
      </c>
      <c r="AB113" s="312" t="str">
        <f t="shared" si="7"/>
        <v/>
      </c>
      <c r="AC113" s="169" t="str">
        <f t="shared" si="8"/>
        <v/>
      </c>
      <c r="AD113" s="169" t="str">
        <f t="shared" si="9"/>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6"/>
        <v/>
      </c>
      <c r="T114" s="154" t="str">
        <f ca="1">IF(B114="","",IF(ISERROR(MATCH($J114,SorP!$B$1:$B$6261,0)),"",INDIRECT("'SorP'!$A$"&amp;MATCH($S114&amp;$J114,SorP!C:C,0))))</f>
        <v/>
      </c>
      <c r="U114" s="167"/>
      <c r="V114" s="168" t="e">
        <f>IF(C114="",NA(),MATCH($B114&amp;$C114,'Smelter Look-up'!$J:$J,0))</f>
        <v>#N/A</v>
      </c>
      <c r="X114" s="169">
        <f t="shared" ca="1" si="5"/>
        <v>0</v>
      </c>
      <c r="AB114" s="312" t="str">
        <f t="shared" si="7"/>
        <v/>
      </c>
      <c r="AC114" s="169" t="str">
        <f t="shared" si="8"/>
        <v/>
      </c>
      <c r="AD114" s="169" t="str">
        <f t="shared" si="9"/>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6"/>
        <v/>
      </c>
      <c r="T115" s="154" t="str">
        <f ca="1">IF(B115="","",IF(ISERROR(MATCH($J115,SorP!$B$1:$B$6261,0)),"",INDIRECT("'SorP'!$A$"&amp;MATCH($S115&amp;$J115,SorP!C:C,0))))</f>
        <v/>
      </c>
      <c r="U115" s="167"/>
      <c r="V115" s="168" t="e">
        <f>IF(C115="",NA(),MATCH($B115&amp;$C115,'Smelter Look-up'!$J:$J,0))</f>
        <v>#N/A</v>
      </c>
      <c r="X115" s="169">
        <f t="shared" ca="1" si="5"/>
        <v>0</v>
      </c>
      <c r="AB115" s="312" t="str">
        <f t="shared" si="7"/>
        <v/>
      </c>
      <c r="AC115" s="169" t="str">
        <f t="shared" si="8"/>
        <v/>
      </c>
      <c r="AD115" s="169" t="str">
        <f t="shared" si="9"/>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6"/>
        <v/>
      </c>
      <c r="T116" s="154" t="str">
        <f ca="1">IF(B116="","",IF(ISERROR(MATCH($J116,SorP!$B$1:$B$6261,0)),"",INDIRECT("'SorP'!$A$"&amp;MATCH($S116&amp;$J116,SorP!C:C,0))))</f>
        <v/>
      </c>
      <c r="U116" s="167"/>
      <c r="V116" s="168" t="e">
        <f>IF(C116="",NA(),MATCH($B116&amp;$C116,'Smelter Look-up'!$J:$J,0))</f>
        <v>#N/A</v>
      </c>
      <c r="X116" s="169">
        <f t="shared" ca="1" si="5"/>
        <v>0</v>
      </c>
      <c r="AB116" s="312" t="str">
        <f t="shared" si="7"/>
        <v/>
      </c>
      <c r="AC116" s="169" t="str">
        <f t="shared" si="8"/>
        <v/>
      </c>
      <c r="AD116" s="169" t="str">
        <f t="shared" si="9"/>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6"/>
        <v/>
      </c>
      <c r="T117" s="154" t="str">
        <f ca="1">IF(B117="","",IF(ISERROR(MATCH($J117,SorP!$B$1:$B$6261,0)),"",INDIRECT("'SorP'!$A$"&amp;MATCH($S117&amp;$J117,SorP!C:C,0))))</f>
        <v/>
      </c>
      <c r="U117" s="167"/>
      <c r="V117" s="168" t="e">
        <f>IF(C117="",NA(),MATCH($B117&amp;$C117,'Smelter Look-up'!$J:$J,0))</f>
        <v>#N/A</v>
      </c>
      <c r="X117" s="169">
        <f t="shared" ca="1" si="5"/>
        <v>0</v>
      </c>
      <c r="AB117" s="312" t="str">
        <f t="shared" si="7"/>
        <v/>
      </c>
      <c r="AC117" s="169" t="str">
        <f t="shared" si="8"/>
        <v/>
      </c>
      <c r="AD117" s="169" t="str">
        <f t="shared" si="9"/>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6"/>
        <v/>
      </c>
      <c r="T118" s="154" t="str">
        <f ca="1">IF(B118="","",IF(ISERROR(MATCH($J118,SorP!$B$1:$B$6261,0)),"",INDIRECT("'SorP'!$A$"&amp;MATCH($S118&amp;$J118,SorP!C:C,0))))</f>
        <v/>
      </c>
      <c r="U118" s="167"/>
      <c r="V118" s="168" t="e">
        <f>IF(C118="",NA(),MATCH($B118&amp;$C118,'Smelter Look-up'!$J:$J,0))</f>
        <v>#N/A</v>
      </c>
      <c r="X118" s="169">
        <f t="shared" ca="1" si="5"/>
        <v>0</v>
      </c>
      <c r="AB118" s="312" t="str">
        <f t="shared" si="7"/>
        <v/>
      </c>
      <c r="AC118" s="169" t="str">
        <f t="shared" si="8"/>
        <v/>
      </c>
      <c r="AD118" s="169" t="str">
        <f t="shared" si="9"/>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6"/>
        <v/>
      </c>
      <c r="T119" s="154" t="str">
        <f ca="1">IF(B119="","",IF(ISERROR(MATCH($J119,SorP!$B$1:$B$6261,0)),"",INDIRECT("'SorP'!$A$"&amp;MATCH($S119&amp;$J119,SorP!C:C,0))))</f>
        <v/>
      </c>
      <c r="U119" s="167"/>
      <c r="V119" s="168" t="e">
        <f>IF(C119="",NA(),MATCH($B119&amp;$C119,'Smelter Look-up'!$J:$J,0))</f>
        <v>#N/A</v>
      </c>
      <c r="X119" s="169">
        <f t="shared" ca="1" si="5"/>
        <v>0</v>
      </c>
      <c r="AB119" s="312" t="str">
        <f t="shared" si="7"/>
        <v/>
      </c>
      <c r="AC119" s="169" t="str">
        <f t="shared" si="8"/>
        <v/>
      </c>
      <c r="AD119" s="169" t="str">
        <f t="shared" si="9"/>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6"/>
        <v/>
      </c>
      <c r="T120" s="154" t="str">
        <f ca="1">IF(B120="","",IF(ISERROR(MATCH($J120,SorP!$B$1:$B$6261,0)),"",INDIRECT("'SorP'!$A$"&amp;MATCH($S120&amp;$J120,SorP!C:C,0))))</f>
        <v/>
      </c>
      <c r="U120" s="167"/>
      <c r="V120" s="168" t="e">
        <f>IF(C120="",NA(),MATCH($B120&amp;$C120,'Smelter Look-up'!$J:$J,0))</f>
        <v>#N/A</v>
      </c>
      <c r="X120" s="169">
        <f t="shared" ca="1" si="5"/>
        <v>0</v>
      </c>
      <c r="AB120" s="312" t="str">
        <f t="shared" si="7"/>
        <v/>
      </c>
      <c r="AC120" s="169" t="str">
        <f t="shared" si="8"/>
        <v/>
      </c>
      <c r="AD120" s="169" t="str">
        <f t="shared" si="9"/>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6"/>
        <v/>
      </c>
      <c r="T121" s="154" t="str">
        <f ca="1">IF(B121="","",IF(ISERROR(MATCH($J121,SorP!$B$1:$B$6261,0)),"",INDIRECT("'SorP'!$A$"&amp;MATCH($S121&amp;$J121,SorP!C:C,0))))</f>
        <v/>
      </c>
      <c r="U121" s="167"/>
      <c r="V121" s="168" t="e">
        <f>IF(C121="",NA(),MATCH($B121&amp;$C121,'Smelter Look-up'!$J:$J,0))</f>
        <v>#N/A</v>
      </c>
      <c r="X121" s="169">
        <f t="shared" ca="1" si="5"/>
        <v>0</v>
      </c>
      <c r="AB121" s="312" t="str">
        <f t="shared" si="7"/>
        <v/>
      </c>
      <c r="AC121" s="169" t="str">
        <f t="shared" si="8"/>
        <v/>
      </c>
      <c r="AD121" s="169" t="str">
        <f t="shared" si="9"/>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6"/>
        <v/>
      </c>
      <c r="T122" s="154" t="str">
        <f ca="1">IF(B122="","",IF(ISERROR(MATCH($J122,SorP!$B$1:$B$6261,0)),"",INDIRECT("'SorP'!$A$"&amp;MATCH($S122&amp;$J122,SorP!C:C,0))))</f>
        <v/>
      </c>
      <c r="U122" s="167"/>
      <c r="V122" s="168" t="e">
        <f>IF(C122="",NA(),MATCH($B122&amp;$C122,'Smelter Look-up'!$J:$J,0))</f>
        <v>#N/A</v>
      </c>
      <c r="X122" s="169">
        <f t="shared" ca="1" si="5"/>
        <v>0</v>
      </c>
      <c r="AB122" s="312" t="str">
        <f t="shared" si="7"/>
        <v/>
      </c>
      <c r="AC122" s="169" t="str">
        <f t="shared" si="8"/>
        <v/>
      </c>
      <c r="AD122" s="169" t="str">
        <f t="shared" si="9"/>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6"/>
        <v/>
      </c>
      <c r="T123" s="154" t="str">
        <f ca="1">IF(B123="","",IF(ISERROR(MATCH($J123,SorP!$B$1:$B$6261,0)),"",INDIRECT("'SorP'!$A$"&amp;MATCH($S123&amp;$J123,SorP!C:C,0))))</f>
        <v/>
      </c>
      <c r="U123" s="167"/>
      <c r="V123" s="168" t="e">
        <f>IF(C123="",NA(),MATCH($B123&amp;$C123,'Smelter Look-up'!$J:$J,0))</f>
        <v>#N/A</v>
      </c>
      <c r="X123" s="169">
        <f t="shared" ca="1" si="5"/>
        <v>0</v>
      </c>
      <c r="AB123" s="312" t="str">
        <f t="shared" si="7"/>
        <v/>
      </c>
      <c r="AC123" s="169" t="str">
        <f t="shared" si="8"/>
        <v/>
      </c>
      <c r="AD123" s="169" t="str">
        <f t="shared" si="9"/>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6"/>
        <v/>
      </c>
      <c r="T124" s="154" t="str">
        <f ca="1">IF(B124="","",IF(ISERROR(MATCH($J124,SorP!$B$1:$B$6261,0)),"",INDIRECT("'SorP'!$A$"&amp;MATCH($S124&amp;$J124,SorP!C:C,0))))</f>
        <v/>
      </c>
      <c r="U124" s="167"/>
      <c r="V124" s="168" t="e">
        <f>IF(C124="",NA(),MATCH($B124&amp;$C124,'Smelter Look-up'!$J:$J,0))</f>
        <v>#N/A</v>
      </c>
      <c r="X124" s="169">
        <f t="shared" ca="1" si="5"/>
        <v>0</v>
      </c>
      <c r="AB124" s="312" t="str">
        <f t="shared" si="7"/>
        <v/>
      </c>
      <c r="AC124" s="169" t="str">
        <f t="shared" si="8"/>
        <v/>
      </c>
      <c r="AD124" s="169" t="str">
        <f t="shared" si="9"/>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6"/>
        <v/>
      </c>
      <c r="T125" s="154" t="str">
        <f ca="1">IF(B125="","",IF(ISERROR(MATCH($J125,SorP!$B$1:$B$6261,0)),"",INDIRECT("'SorP'!$A$"&amp;MATCH($S125&amp;$J125,SorP!C:C,0))))</f>
        <v/>
      </c>
      <c r="U125" s="167"/>
      <c r="V125" s="168" t="e">
        <f>IF(C125="",NA(),MATCH($B125&amp;$C125,'Smelter Look-up'!$J:$J,0))</f>
        <v>#N/A</v>
      </c>
      <c r="X125" s="169">
        <f t="shared" ca="1" si="5"/>
        <v>0</v>
      </c>
      <c r="AB125" s="312" t="str">
        <f t="shared" si="7"/>
        <v/>
      </c>
      <c r="AC125" s="169" t="str">
        <f t="shared" si="8"/>
        <v/>
      </c>
      <c r="AD125" s="169" t="str">
        <f t="shared" si="9"/>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6"/>
        <v/>
      </c>
      <c r="T126" s="154" t="str">
        <f ca="1">IF(B126="","",IF(ISERROR(MATCH($J126,SorP!$B$1:$B$6261,0)),"",INDIRECT("'SorP'!$A$"&amp;MATCH($S126&amp;$J126,SorP!C:C,0))))</f>
        <v/>
      </c>
      <c r="U126" s="167"/>
      <c r="V126" s="168" t="e">
        <f>IF(C126="",NA(),MATCH($B126&amp;$C126,'Smelter Look-up'!$J:$J,0))</f>
        <v>#N/A</v>
      </c>
      <c r="X126" s="169">
        <f t="shared" ca="1" si="5"/>
        <v>0</v>
      </c>
      <c r="AB126" s="312" t="str">
        <f t="shared" si="7"/>
        <v/>
      </c>
      <c r="AC126" s="169" t="str">
        <f t="shared" si="8"/>
        <v/>
      </c>
      <c r="AD126" s="169" t="str">
        <f t="shared" si="9"/>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6"/>
        <v/>
      </c>
      <c r="T127" s="154" t="str">
        <f ca="1">IF(B127="","",IF(ISERROR(MATCH($J127,SorP!$B$1:$B$6261,0)),"",INDIRECT("'SorP'!$A$"&amp;MATCH($S127&amp;$J127,SorP!C:C,0))))</f>
        <v/>
      </c>
      <c r="U127" s="167"/>
      <c r="V127" s="168" t="e">
        <f>IF(C127="",NA(),MATCH($B127&amp;$C127,'Smelter Look-up'!$J:$J,0))</f>
        <v>#N/A</v>
      </c>
      <c r="X127" s="169">
        <f t="shared" ref="X127:X190" ca="1" si="10">IF(AND(C127="Smelter not listed",OR(LEN(D127)=0,LEN(E127)=0)),1,0)</f>
        <v>0</v>
      </c>
      <c r="AB127" s="312" t="str">
        <f t="shared" si="7"/>
        <v/>
      </c>
      <c r="AC127" s="169" t="str">
        <f t="shared" si="8"/>
        <v/>
      </c>
      <c r="AD127" s="169" t="str">
        <f t="shared" si="9"/>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1">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0"/>
        <v>0</v>
      </c>
      <c r="AB128" s="312" t="str">
        <f t="shared" si="7"/>
        <v/>
      </c>
      <c r="AC128" s="169" t="str">
        <f t="shared" si="8"/>
        <v/>
      </c>
      <c r="AD128" s="169" t="str">
        <f t="shared" si="9"/>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1"/>
        <v/>
      </c>
      <c r="T129" s="154" t="str">
        <f ca="1">IF(B129="","",IF(ISERROR(MATCH($J129,SorP!$B$1:$B$6261,0)),"",INDIRECT("'SorP'!$A$"&amp;MATCH($S129&amp;$J129,SorP!C:C,0))))</f>
        <v/>
      </c>
      <c r="U129" s="167"/>
      <c r="V129" s="168" t="e">
        <f>IF(C129="",NA(),MATCH($B129&amp;$C129,'Smelter Look-up'!$J:$J,0))</f>
        <v>#N/A</v>
      </c>
      <c r="X129" s="169">
        <f t="shared" ca="1" si="10"/>
        <v>0</v>
      </c>
      <c r="AB129" s="312" t="str">
        <f t="shared" si="7"/>
        <v/>
      </c>
      <c r="AC129" s="169" t="str">
        <f t="shared" si="8"/>
        <v/>
      </c>
      <c r="AD129" s="169" t="str">
        <f t="shared" si="9"/>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1"/>
        <v/>
      </c>
      <c r="T130" s="154" t="str">
        <f ca="1">IF(B130="","",IF(ISERROR(MATCH($J130,SorP!$B$1:$B$6261,0)),"",INDIRECT("'SorP'!$A$"&amp;MATCH($S130&amp;$J130,SorP!C:C,0))))</f>
        <v/>
      </c>
      <c r="U130" s="167"/>
      <c r="V130" s="168" t="e">
        <f>IF(C130="",NA(),MATCH($B130&amp;$C130,'Smelter Look-up'!$J:$J,0))</f>
        <v>#N/A</v>
      </c>
      <c r="X130" s="169">
        <f t="shared" ca="1" si="10"/>
        <v>0</v>
      </c>
      <c r="AB130" s="312" t="str">
        <f t="shared" si="7"/>
        <v/>
      </c>
      <c r="AC130" s="169" t="str">
        <f t="shared" si="8"/>
        <v/>
      </c>
      <c r="AD130" s="169" t="str">
        <f t="shared" si="9"/>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1"/>
        <v/>
      </c>
      <c r="T131" s="154" t="str">
        <f ca="1">IF(B131="","",IF(ISERROR(MATCH($J131,SorP!$B$1:$B$6261,0)),"",INDIRECT("'SorP'!$A$"&amp;MATCH($S131&amp;$J131,SorP!C:C,0))))</f>
        <v/>
      </c>
      <c r="U131" s="167"/>
      <c r="V131" s="168" t="e">
        <f>IF(C131="",NA(),MATCH($B131&amp;$C131,'Smelter Look-up'!$J:$J,0))</f>
        <v>#N/A</v>
      </c>
      <c r="X131" s="169">
        <f t="shared" ca="1" si="10"/>
        <v>0</v>
      </c>
      <c r="AB131" s="312" t="str">
        <f t="shared" si="7"/>
        <v/>
      </c>
      <c r="AC131" s="169" t="str">
        <f t="shared" si="8"/>
        <v/>
      </c>
      <c r="AD131" s="169" t="str">
        <f t="shared" si="9"/>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1"/>
        <v/>
      </c>
      <c r="T132" s="154" t="str">
        <f ca="1">IF(B132="","",IF(ISERROR(MATCH($J132,SorP!$B$1:$B$6261,0)),"",INDIRECT("'SorP'!$A$"&amp;MATCH($S132&amp;$J132,SorP!C:C,0))))</f>
        <v/>
      </c>
      <c r="U132" s="167"/>
      <c r="V132" s="168" t="e">
        <f>IF(C132="",NA(),MATCH($B132&amp;$C132,'Smelter Look-up'!$J:$J,0))</f>
        <v>#N/A</v>
      </c>
      <c r="X132" s="169">
        <f t="shared" ca="1" si="10"/>
        <v>0</v>
      </c>
      <c r="AB132" s="312" t="str">
        <f t="shared" si="7"/>
        <v/>
      </c>
      <c r="AC132" s="169" t="str">
        <f t="shared" si="8"/>
        <v/>
      </c>
      <c r="AD132" s="169" t="str">
        <f t="shared" si="9"/>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1"/>
        <v/>
      </c>
      <c r="T133" s="154" t="str">
        <f ca="1">IF(B133="","",IF(ISERROR(MATCH($J133,SorP!$B$1:$B$6261,0)),"",INDIRECT("'SorP'!$A$"&amp;MATCH($S133&amp;$J133,SorP!C:C,0))))</f>
        <v/>
      </c>
      <c r="U133" s="167"/>
      <c r="V133" s="168" t="e">
        <f>IF(C133="",NA(),MATCH($B133&amp;$C133,'Smelter Look-up'!$J:$J,0))</f>
        <v>#N/A</v>
      </c>
      <c r="X133" s="169">
        <f t="shared" ca="1" si="10"/>
        <v>0</v>
      </c>
      <c r="AB133" s="312" t="str">
        <f t="shared" si="7"/>
        <v/>
      </c>
      <c r="AC133" s="169" t="str">
        <f t="shared" si="8"/>
        <v/>
      </c>
      <c r="AD133" s="169" t="str">
        <f t="shared" si="9"/>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1"/>
        <v/>
      </c>
      <c r="T134" s="154" t="str">
        <f ca="1">IF(B134="","",IF(ISERROR(MATCH($J134,SorP!$B$1:$B$6261,0)),"",INDIRECT("'SorP'!$A$"&amp;MATCH($S134&amp;$J134,SorP!C:C,0))))</f>
        <v/>
      </c>
      <c r="U134" s="167"/>
      <c r="V134" s="168" t="e">
        <f>IF(C134="",NA(),MATCH($B134&amp;$C134,'Smelter Look-up'!$J:$J,0))</f>
        <v>#N/A</v>
      </c>
      <c r="X134" s="169">
        <f t="shared" ca="1" si="10"/>
        <v>0</v>
      </c>
      <c r="AB134" s="312" t="str">
        <f t="shared" ref="AB134:AB197" si="12">IF(C134="","",B134)</f>
        <v/>
      </c>
      <c r="AC134" s="169" t="str">
        <f t="shared" ref="AC134:AC197" si="13">B134</f>
        <v/>
      </c>
      <c r="AD134" s="169" t="str">
        <f t="shared" ref="AD134:AD197" si="14">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1"/>
        <v/>
      </c>
      <c r="T135" s="154" t="str">
        <f ca="1">IF(B135="","",IF(ISERROR(MATCH($J135,SorP!$B$1:$B$6261,0)),"",INDIRECT("'SorP'!$A$"&amp;MATCH($S135&amp;$J135,SorP!C:C,0))))</f>
        <v/>
      </c>
      <c r="U135" s="167"/>
      <c r="V135" s="168" t="e">
        <f>IF(C135="",NA(),MATCH($B135&amp;$C135,'Smelter Look-up'!$J:$J,0))</f>
        <v>#N/A</v>
      </c>
      <c r="X135" s="169">
        <f t="shared" ca="1" si="10"/>
        <v>0</v>
      </c>
      <c r="AB135" s="312" t="str">
        <f t="shared" si="12"/>
        <v/>
      </c>
      <c r="AC135" s="169" t="str">
        <f t="shared" si="13"/>
        <v/>
      </c>
      <c r="AD135" s="169" t="str">
        <f t="shared" si="14"/>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1"/>
        <v/>
      </c>
      <c r="T136" s="154" t="str">
        <f ca="1">IF(B136="","",IF(ISERROR(MATCH($J136,SorP!$B$1:$B$6261,0)),"",INDIRECT("'SorP'!$A$"&amp;MATCH($S136&amp;$J136,SorP!C:C,0))))</f>
        <v/>
      </c>
      <c r="U136" s="167"/>
      <c r="V136" s="168" t="e">
        <f>IF(C136="",NA(),MATCH($B136&amp;$C136,'Smelter Look-up'!$J:$J,0))</f>
        <v>#N/A</v>
      </c>
      <c r="X136" s="169">
        <f t="shared" ca="1" si="10"/>
        <v>0</v>
      </c>
      <c r="AB136" s="312" t="str">
        <f t="shared" si="12"/>
        <v/>
      </c>
      <c r="AC136" s="169" t="str">
        <f t="shared" si="13"/>
        <v/>
      </c>
      <c r="AD136" s="169" t="str">
        <f t="shared" si="14"/>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1"/>
        <v/>
      </c>
      <c r="T137" s="154" t="str">
        <f ca="1">IF(B137="","",IF(ISERROR(MATCH($J137,SorP!$B$1:$B$6261,0)),"",INDIRECT("'SorP'!$A$"&amp;MATCH($S137&amp;$J137,SorP!C:C,0))))</f>
        <v/>
      </c>
      <c r="U137" s="167"/>
      <c r="V137" s="168" t="e">
        <f>IF(C137="",NA(),MATCH($B137&amp;$C137,'Smelter Look-up'!$J:$J,0))</f>
        <v>#N/A</v>
      </c>
      <c r="X137" s="169">
        <f t="shared" ca="1" si="10"/>
        <v>0</v>
      </c>
      <c r="AB137" s="312" t="str">
        <f t="shared" si="12"/>
        <v/>
      </c>
      <c r="AC137" s="169" t="str">
        <f t="shared" si="13"/>
        <v/>
      </c>
      <c r="AD137" s="169" t="str">
        <f t="shared" si="14"/>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1"/>
        <v/>
      </c>
      <c r="T138" s="154" t="str">
        <f ca="1">IF(B138="","",IF(ISERROR(MATCH($J138,SorP!$B$1:$B$6261,0)),"",INDIRECT("'SorP'!$A$"&amp;MATCH($S138&amp;$J138,SorP!C:C,0))))</f>
        <v/>
      </c>
      <c r="U138" s="167"/>
      <c r="V138" s="168" t="e">
        <f>IF(C138="",NA(),MATCH($B138&amp;$C138,'Smelter Look-up'!$J:$J,0))</f>
        <v>#N/A</v>
      </c>
      <c r="X138" s="169">
        <f t="shared" ca="1" si="10"/>
        <v>0</v>
      </c>
      <c r="AB138" s="312" t="str">
        <f t="shared" si="12"/>
        <v/>
      </c>
      <c r="AC138" s="169" t="str">
        <f t="shared" si="13"/>
        <v/>
      </c>
      <c r="AD138" s="169" t="str">
        <f t="shared" si="14"/>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1"/>
        <v/>
      </c>
      <c r="T139" s="154" t="str">
        <f ca="1">IF(B139="","",IF(ISERROR(MATCH($J139,SorP!$B$1:$B$6261,0)),"",INDIRECT("'SorP'!$A$"&amp;MATCH($S139&amp;$J139,SorP!C:C,0))))</f>
        <v/>
      </c>
      <c r="U139" s="167"/>
      <c r="V139" s="168" t="e">
        <f>IF(C139="",NA(),MATCH($B139&amp;$C139,'Smelter Look-up'!$J:$J,0))</f>
        <v>#N/A</v>
      </c>
      <c r="X139" s="169">
        <f t="shared" ca="1" si="10"/>
        <v>0</v>
      </c>
      <c r="AB139" s="312" t="str">
        <f t="shared" si="12"/>
        <v/>
      </c>
      <c r="AC139" s="169" t="str">
        <f t="shared" si="13"/>
        <v/>
      </c>
      <c r="AD139" s="169" t="str">
        <f t="shared" si="14"/>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1"/>
        <v/>
      </c>
      <c r="T140" s="154" t="str">
        <f ca="1">IF(B140="","",IF(ISERROR(MATCH($J140,SorP!$B$1:$B$6261,0)),"",INDIRECT("'SorP'!$A$"&amp;MATCH($S140&amp;$J140,SorP!C:C,0))))</f>
        <v/>
      </c>
      <c r="U140" s="167"/>
      <c r="V140" s="168" t="e">
        <f>IF(C140="",NA(),MATCH($B140&amp;$C140,'Smelter Look-up'!$J:$J,0))</f>
        <v>#N/A</v>
      </c>
      <c r="X140" s="169">
        <f t="shared" ca="1" si="10"/>
        <v>0</v>
      </c>
      <c r="AB140" s="312" t="str">
        <f t="shared" si="12"/>
        <v/>
      </c>
      <c r="AC140" s="169" t="str">
        <f t="shared" si="13"/>
        <v/>
      </c>
      <c r="AD140" s="169" t="str">
        <f t="shared" si="14"/>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1"/>
        <v/>
      </c>
      <c r="T141" s="154" t="str">
        <f ca="1">IF(B141="","",IF(ISERROR(MATCH($J141,SorP!$B$1:$B$6261,0)),"",INDIRECT("'SorP'!$A$"&amp;MATCH($S141&amp;$J141,SorP!C:C,0))))</f>
        <v/>
      </c>
      <c r="U141" s="167"/>
      <c r="V141" s="168" t="e">
        <f>IF(C141="",NA(),MATCH($B141&amp;$C141,'Smelter Look-up'!$J:$J,0))</f>
        <v>#N/A</v>
      </c>
      <c r="X141" s="169">
        <f t="shared" ca="1" si="10"/>
        <v>0</v>
      </c>
      <c r="AB141" s="312" t="str">
        <f t="shared" si="12"/>
        <v/>
      </c>
      <c r="AC141" s="169" t="str">
        <f t="shared" si="13"/>
        <v/>
      </c>
      <c r="AD141" s="169" t="str">
        <f t="shared" si="14"/>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1"/>
        <v/>
      </c>
      <c r="T142" s="154" t="str">
        <f ca="1">IF(B142="","",IF(ISERROR(MATCH($J142,SorP!$B$1:$B$6261,0)),"",INDIRECT("'SorP'!$A$"&amp;MATCH($S142&amp;$J142,SorP!C:C,0))))</f>
        <v/>
      </c>
      <c r="U142" s="167"/>
      <c r="V142" s="168" t="e">
        <f>IF(C142="",NA(),MATCH($B142&amp;$C142,'Smelter Look-up'!$J:$J,0))</f>
        <v>#N/A</v>
      </c>
      <c r="X142" s="169">
        <f t="shared" ca="1" si="10"/>
        <v>0</v>
      </c>
      <c r="AB142" s="312" t="str">
        <f t="shared" si="12"/>
        <v/>
      </c>
      <c r="AC142" s="169" t="str">
        <f t="shared" si="13"/>
        <v/>
      </c>
      <c r="AD142" s="169" t="str">
        <f t="shared" si="14"/>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1"/>
        <v/>
      </c>
      <c r="T143" s="154" t="str">
        <f ca="1">IF(B143="","",IF(ISERROR(MATCH($J143,SorP!$B$1:$B$6261,0)),"",INDIRECT("'SorP'!$A$"&amp;MATCH($S143&amp;$J143,SorP!C:C,0))))</f>
        <v/>
      </c>
      <c r="U143" s="167"/>
      <c r="V143" s="168" t="e">
        <f>IF(C143="",NA(),MATCH($B143&amp;$C143,'Smelter Look-up'!$J:$J,0))</f>
        <v>#N/A</v>
      </c>
      <c r="X143" s="169">
        <f t="shared" ca="1" si="10"/>
        <v>0</v>
      </c>
      <c r="AB143" s="312" t="str">
        <f t="shared" si="12"/>
        <v/>
      </c>
      <c r="AC143" s="169" t="str">
        <f t="shared" si="13"/>
        <v/>
      </c>
      <c r="AD143" s="169" t="str">
        <f t="shared" si="14"/>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1"/>
        <v/>
      </c>
      <c r="T144" s="154" t="str">
        <f ca="1">IF(B144="","",IF(ISERROR(MATCH($J144,SorP!$B$1:$B$6261,0)),"",INDIRECT("'SorP'!$A$"&amp;MATCH($S144&amp;$J144,SorP!C:C,0))))</f>
        <v/>
      </c>
      <c r="U144" s="167"/>
      <c r="V144" s="168" t="e">
        <f>IF(C144="",NA(),MATCH($B144&amp;$C144,'Smelter Look-up'!$J:$J,0))</f>
        <v>#N/A</v>
      </c>
      <c r="X144" s="169">
        <f t="shared" ca="1" si="10"/>
        <v>0</v>
      </c>
      <c r="AB144" s="312" t="str">
        <f t="shared" si="12"/>
        <v/>
      </c>
      <c r="AC144" s="169" t="str">
        <f t="shared" si="13"/>
        <v/>
      </c>
      <c r="AD144" s="169" t="str">
        <f t="shared" si="14"/>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1"/>
        <v/>
      </c>
      <c r="T145" s="154" t="str">
        <f ca="1">IF(B145="","",IF(ISERROR(MATCH($J145,SorP!$B$1:$B$6261,0)),"",INDIRECT("'SorP'!$A$"&amp;MATCH($S145&amp;$J145,SorP!C:C,0))))</f>
        <v/>
      </c>
      <c r="U145" s="167"/>
      <c r="V145" s="168" t="e">
        <f>IF(C145="",NA(),MATCH($B145&amp;$C145,'Smelter Look-up'!$J:$J,0))</f>
        <v>#N/A</v>
      </c>
      <c r="X145" s="169">
        <f t="shared" ca="1" si="10"/>
        <v>0</v>
      </c>
      <c r="AB145" s="312" t="str">
        <f t="shared" si="12"/>
        <v/>
      </c>
      <c r="AC145" s="169" t="str">
        <f t="shared" si="13"/>
        <v/>
      </c>
      <c r="AD145" s="169" t="str">
        <f t="shared" si="14"/>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1"/>
        <v/>
      </c>
      <c r="T146" s="154" t="str">
        <f ca="1">IF(B146="","",IF(ISERROR(MATCH($J146,SorP!$B$1:$B$6261,0)),"",INDIRECT("'SorP'!$A$"&amp;MATCH($S146&amp;$J146,SorP!C:C,0))))</f>
        <v/>
      </c>
      <c r="U146" s="167"/>
      <c r="V146" s="168" t="e">
        <f>IF(C146="",NA(),MATCH($B146&amp;$C146,'Smelter Look-up'!$J:$J,0))</f>
        <v>#N/A</v>
      </c>
      <c r="X146" s="169">
        <f t="shared" ca="1" si="10"/>
        <v>0</v>
      </c>
      <c r="AB146" s="312" t="str">
        <f t="shared" si="12"/>
        <v/>
      </c>
      <c r="AC146" s="169" t="str">
        <f t="shared" si="13"/>
        <v/>
      </c>
      <c r="AD146" s="169" t="str">
        <f t="shared" si="14"/>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1"/>
        <v/>
      </c>
      <c r="T147" s="154" t="str">
        <f ca="1">IF(B147="","",IF(ISERROR(MATCH($J147,SorP!$B$1:$B$6261,0)),"",INDIRECT("'SorP'!$A$"&amp;MATCH($S147&amp;$J147,SorP!C:C,0))))</f>
        <v/>
      </c>
      <c r="U147" s="167"/>
      <c r="V147" s="168" t="e">
        <f>IF(C147="",NA(),MATCH($B147&amp;$C147,'Smelter Look-up'!$J:$J,0))</f>
        <v>#N/A</v>
      </c>
      <c r="X147" s="169">
        <f t="shared" ca="1" si="10"/>
        <v>0</v>
      </c>
      <c r="AB147" s="312" t="str">
        <f t="shared" si="12"/>
        <v/>
      </c>
      <c r="AC147" s="169" t="str">
        <f t="shared" si="13"/>
        <v/>
      </c>
      <c r="AD147" s="169" t="str">
        <f t="shared" si="14"/>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1"/>
        <v/>
      </c>
      <c r="T148" s="154" t="str">
        <f ca="1">IF(B148="","",IF(ISERROR(MATCH($J148,SorP!$B$1:$B$6261,0)),"",INDIRECT("'SorP'!$A$"&amp;MATCH($S148&amp;$J148,SorP!C:C,0))))</f>
        <v/>
      </c>
      <c r="U148" s="167"/>
      <c r="V148" s="168" t="e">
        <f>IF(C148="",NA(),MATCH($B148&amp;$C148,'Smelter Look-up'!$J:$J,0))</f>
        <v>#N/A</v>
      </c>
      <c r="X148" s="169">
        <f t="shared" ca="1" si="10"/>
        <v>0</v>
      </c>
      <c r="AB148" s="312" t="str">
        <f t="shared" si="12"/>
        <v/>
      </c>
      <c r="AC148" s="169" t="str">
        <f t="shared" si="13"/>
        <v/>
      </c>
      <c r="AD148" s="169" t="str">
        <f t="shared" si="14"/>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1"/>
        <v/>
      </c>
      <c r="T149" s="154" t="str">
        <f ca="1">IF(B149="","",IF(ISERROR(MATCH($J149,SorP!$B$1:$B$6261,0)),"",INDIRECT("'SorP'!$A$"&amp;MATCH($S149&amp;$J149,SorP!C:C,0))))</f>
        <v/>
      </c>
      <c r="U149" s="167"/>
      <c r="V149" s="168" t="e">
        <f>IF(C149="",NA(),MATCH($B149&amp;$C149,'Smelter Look-up'!$J:$J,0))</f>
        <v>#N/A</v>
      </c>
      <c r="X149" s="169">
        <f t="shared" ca="1" si="10"/>
        <v>0</v>
      </c>
      <c r="AB149" s="312" t="str">
        <f t="shared" si="12"/>
        <v/>
      </c>
      <c r="AC149" s="169" t="str">
        <f t="shared" si="13"/>
        <v/>
      </c>
      <c r="AD149" s="169" t="str">
        <f t="shared" si="14"/>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1"/>
        <v/>
      </c>
      <c r="T150" s="154" t="str">
        <f ca="1">IF(B150="","",IF(ISERROR(MATCH($J150,SorP!$B$1:$B$6261,0)),"",INDIRECT("'SorP'!$A$"&amp;MATCH($S150&amp;$J150,SorP!C:C,0))))</f>
        <v/>
      </c>
      <c r="U150" s="167"/>
      <c r="V150" s="168" t="e">
        <f>IF(C150="",NA(),MATCH($B150&amp;$C150,'Smelter Look-up'!$J:$J,0))</f>
        <v>#N/A</v>
      </c>
      <c r="X150" s="169">
        <f t="shared" ca="1" si="10"/>
        <v>0</v>
      </c>
      <c r="AB150" s="312" t="str">
        <f t="shared" si="12"/>
        <v/>
      </c>
      <c r="AC150" s="169" t="str">
        <f t="shared" si="13"/>
        <v/>
      </c>
      <c r="AD150" s="169" t="str">
        <f t="shared" si="14"/>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1"/>
        <v/>
      </c>
      <c r="T151" s="154" t="str">
        <f ca="1">IF(B151="","",IF(ISERROR(MATCH($J151,SorP!$B$1:$B$6261,0)),"",INDIRECT("'SorP'!$A$"&amp;MATCH($S151&amp;$J151,SorP!C:C,0))))</f>
        <v/>
      </c>
      <c r="U151" s="167"/>
      <c r="V151" s="168" t="e">
        <f>IF(C151="",NA(),MATCH($B151&amp;$C151,'Smelter Look-up'!$J:$J,0))</f>
        <v>#N/A</v>
      </c>
      <c r="X151" s="169">
        <f t="shared" ca="1" si="10"/>
        <v>0</v>
      </c>
      <c r="AB151" s="312" t="str">
        <f t="shared" si="12"/>
        <v/>
      </c>
      <c r="AC151" s="169" t="str">
        <f t="shared" si="13"/>
        <v/>
      </c>
      <c r="AD151" s="169" t="str">
        <f t="shared" si="14"/>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1"/>
        <v/>
      </c>
      <c r="T152" s="154" t="str">
        <f ca="1">IF(B152="","",IF(ISERROR(MATCH($J152,SorP!$B$1:$B$6261,0)),"",INDIRECT("'SorP'!$A$"&amp;MATCH($S152&amp;$J152,SorP!C:C,0))))</f>
        <v/>
      </c>
      <c r="U152" s="167"/>
      <c r="V152" s="168" t="e">
        <f>IF(C152="",NA(),MATCH($B152&amp;$C152,'Smelter Look-up'!$J:$J,0))</f>
        <v>#N/A</v>
      </c>
      <c r="X152" s="169">
        <f t="shared" ca="1" si="10"/>
        <v>0</v>
      </c>
      <c r="AB152" s="312" t="str">
        <f t="shared" si="12"/>
        <v/>
      </c>
      <c r="AC152" s="169" t="str">
        <f t="shared" si="13"/>
        <v/>
      </c>
      <c r="AD152" s="169" t="str">
        <f t="shared" si="14"/>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1"/>
        <v/>
      </c>
      <c r="T153" s="154" t="str">
        <f ca="1">IF(B153="","",IF(ISERROR(MATCH($J153,SorP!$B$1:$B$6261,0)),"",INDIRECT("'SorP'!$A$"&amp;MATCH($S153&amp;$J153,SorP!C:C,0))))</f>
        <v/>
      </c>
      <c r="U153" s="167"/>
      <c r="V153" s="168" t="e">
        <f>IF(C153="",NA(),MATCH($B153&amp;$C153,'Smelter Look-up'!$J:$J,0))</f>
        <v>#N/A</v>
      </c>
      <c r="X153" s="169">
        <f t="shared" ca="1" si="10"/>
        <v>0</v>
      </c>
      <c r="AB153" s="312" t="str">
        <f t="shared" si="12"/>
        <v/>
      </c>
      <c r="AC153" s="169" t="str">
        <f t="shared" si="13"/>
        <v/>
      </c>
      <c r="AD153" s="169" t="str">
        <f t="shared" si="14"/>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1"/>
        <v/>
      </c>
      <c r="T154" s="154" t="str">
        <f ca="1">IF(B154="","",IF(ISERROR(MATCH($J154,SorP!$B$1:$B$6261,0)),"",INDIRECT("'SorP'!$A$"&amp;MATCH($S154&amp;$J154,SorP!C:C,0))))</f>
        <v/>
      </c>
      <c r="U154" s="167"/>
      <c r="V154" s="168" t="e">
        <f>IF(C154="",NA(),MATCH($B154&amp;$C154,'Smelter Look-up'!$J:$J,0))</f>
        <v>#N/A</v>
      </c>
      <c r="X154" s="169">
        <f t="shared" ca="1" si="10"/>
        <v>0</v>
      </c>
      <c r="AB154" s="312" t="str">
        <f t="shared" si="12"/>
        <v/>
      </c>
      <c r="AC154" s="169" t="str">
        <f t="shared" si="13"/>
        <v/>
      </c>
      <c r="AD154" s="169" t="str">
        <f t="shared" si="14"/>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1"/>
        <v/>
      </c>
      <c r="T155" s="154" t="str">
        <f ca="1">IF(B155="","",IF(ISERROR(MATCH($J155,SorP!$B$1:$B$6261,0)),"",INDIRECT("'SorP'!$A$"&amp;MATCH($S155&amp;$J155,SorP!C:C,0))))</f>
        <v/>
      </c>
      <c r="U155" s="167"/>
      <c r="V155" s="168" t="e">
        <f>IF(C155="",NA(),MATCH($B155&amp;$C155,'Smelter Look-up'!$J:$J,0))</f>
        <v>#N/A</v>
      </c>
      <c r="X155" s="169">
        <f t="shared" ca="1" si="10"/>
        <v>0</v>
      </c>
      <c r="AB155" s="312" t="str">
        <f t="shared" si="12"/>
        <v/>
      </c>
      <c r="AC155" s="169" t="str">
        <f t="shared" si="13"/>
        <v/>
      </c>
      <c r="AD155" s="169" t="str">
        <f t="shared" si="14"/>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1"/>
        <v/>
      </c>
      <c r="T156" s="154" t="str">
        <f ca="1">IF(B156="","",IF(ISERROR(MATCH($J156,SorP!$B$1:$B$6261,0)),"",INDIRECT("'SorP'!$A$"&amp;MATCH($S156&amp;$J156,SorP!C:C,0))))</f>
        <v/>
      </c>
      <c r="U156" s="167"/>
      <c r="V156" s="168" t="e">
        <f>IF(C156="",NA(),MATCH($B156&amp;$C156,'Smelter Look-up'!$J:$J,0))</f>
        <v>#N/A</v>
      </c>
      <c r="X156" s="169">
        <f t="shared" ca="1" si="10"/>
        <v>0</v>
      </c>
      <c r="AB156" s="312" t="str">
        <f t="shared" si="12"/>
        <v/>
      </c>
      <c r="AC156" s="169" t="str">
        <f t="shared" si="13"/>
        <v/>
      </c>
      <c r="AD156" s="169" t="str">
        <f t="shared" si="14"/>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1"/>
        <v/>
      </c>
      <c r="T157" s="154" t="str">
        <f ca="1">IF(B157="","",IF(ISERROR(MATCH($J157,SorP!$B$1:$B$6261,0)),"",INDIRECT("'SorP'!$A$"&amp;MATCH($S157&amp;$J157,SorP!C:C,0))))</f>
        <v/>
      </c>
      <c r="U157" s="167"/>
      <c r="V157" s="168" t="e">
        <f>IF(C157="",NA(),MATCH($B157&amp;$C157,'Smelter Look-up'!$J:$J,0))</f>
        <v>#N/A</v>
      </c>
      <c r="X157" s="169">
        <f t="shared" ca="1" si="10"/>
        <v>0</v>
      </c>
      <c r="AB157" s="312" t="str">
        <f t="shared" si="12"/>
        <v/>
      </c>
      <c r="AC157" s="169" t="str">
        <f t="shared" si="13"/>
        <v/>
      </c>
      <c r="AD157" s="169" t="str">
        <f t="shared" si="14"/>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1"/>
        <v/>
      </c>
      <c r="T158" s="154" t="str">
        <f ca="1">IF(B158="","",IF(ISERROR(MATCH($J158,SorP!$B$1:$B$6261,0)),"",INDIRECT("'SorP'!$A$"&amp;MATCH($S158&amp;$J158,SorP!C:C,0))))</f>
        <v/>
      </c>
      <c r="U158" s="167"/>
      <c r="V158" s="168" t="e">
        <f>IF(C158="",NA(),MATCH($B158&amp;$C158,'Smelter Look-up'!$J:$J,0))</f>
        <v>#N/A</v>
      </c>
      <c r="X158" s="169">
        <f t="shared" ca="1" si="10"/>
        <v>0</v>
      </c>
      <c r="AB158" s="312" t="str">
        <f t="shared" si="12"/>
        <v/>
      </c>
      <c r="AC158" s="169" t="str">
        <f t="shared" si="13"/>
        <v/>
      </c>
      <c r="AD158" s="169" t="str">
        <f t="shared" si="14"/>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1"/>
        <v/>
      </c>
      <c r="T159" s="154" t="str">
        <f ca="1">IF(B159="","",IF(ISERROR(MATCH($J159,SorP!$B$1:$B$6261,0)),"",INDIRECT("'SorP'!$A$"&amp;MATCH($S159&amp;$J159,SorP!C:C,0))))</f>
        <v/>
      </c>
      <c r="U159" s="167"/>
      <c r="V159" s="168" t="e">
        <f>IF(C159="",NA(),MATCH($B159&amp;$C159,'Smelter Look-up'!$J:$J,0))</f>
        <v>#N/A</v>
      </c>
      <c r="X159" s="169">
        <f t="shared" ca="1" si="10"/>
        <v>0</v>
      </c>
      <c r="AB159" s="312" t="str">
        <f t="shared" si="12"/>
        <v/>
      </c>
      <c r="AC159" s="169" t="str">
        <f t="shared" si="13"/>
        <v/>
      </c>
      <c r="AD159" s="169" t="str">
        <f t="shared" si="14"/>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1"/>
        <v/>
      </c>
      <c r="T160" s="154" t="str">
        <f ca="1">IF(B160="","",IF(ISERROR(MATCH($J160,SorP!$B$1:$B$6261,0)),"",INDIRECT("'SorP'!$A$"&amp;MATCH($S160&amp;$J160,SorP!C:C,0))))</f>
        <v/>
      </c>
      <c r="U160" s="167"/>
      <c r="V160" s="168" t="e">
        <f>IF(C160="",NA(),MATCH($B160&amp;$C160,'Smelter Look-up'!$J:$J,0))</f>
        <v>#N/A</v>
      </c>
      <c r="X160" s="169">
        <f t="shared" ca="1" si="10"/>
        <v>0</v>
      </c>
      <c r="AB160" s="312" t="str">
        <f t="shared" si="12"/>
        <v/>
      </c>
      <c r="AC160" s="169" t="str">
        <f t="shared" si="13"/>
        <v/>
      </c>
      <c r="AD160" s="169" t="str">
        <f t="shared" si="14"/>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1"/>
        <v/>
      </c>
      <c r="T161" s="154" t="str">
        <f ca="1">IF(B161="","",IF(ISERROR(MATCH($J161,SorP!$B$1:$B$6261,0)),"",INDIRECT("'SorP'!$A$"&amp;MATCH($S161&amp;$J161,SorP!C:C,0))))</f>
        <v/>
      </c>
      <c r="U161" s="167"/>
      <c r="V161" s="168" t="e">
        <f>IF(C161="",NA(),MATCH($B161&amp;$C161,'Smelter Look-up'!$J:$J,0))</f>
        <v>#N/A</v>
      </c>
      <c r="X161" s="169">
        <f t="shared" ca="1" si="10"/>
        <v>0</v>
      </c>
      <c r="AB161" s="312" t="str">
        <f t="shared" si="12"/>
        <v/>
      </c>
      <c r="AC161" s="169" t="str">
        <f t="shared" si="13"/>
        <v/>
      </c>
      <c r="AD161" s="169" t="str">
        <f t="shared" si="14"/>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1"/>
        <v/>
      </c>
      <c r="T162" s="154" t="str">
        <f ca="1">IF(B162="","",IF(ISERROR(MATCH($J162,SorP!$B$1:$B$6261,0)),"",INDIRECT("'SorP'!$A$"&amp;MATCH($S162&amp;$J162,SorP!C:C,0))))</f>
        <v/>
      </c>
      <c r="U162" s="167"/>
      <c r="V162" s="168" t="e">
        <f>IF(C162="",NA(),MATCH($B162&amp;$C162,'Smelter Look-up'!$J:$J,0))</f>
        <v>#N/A</v>
      </c>
      <c r="X162" s="169">
        <f t="shared" ca="1" si="10"/>
        <v>0</v>
      </c>
      <c r="AB162" s="312" t="str">
        <f t="shared" si="12"/>
        <v/>
      </c>
      <c r="AC162" s="169" t="str">
        <f t="shared" si="13"/>
        <v/>
      </c>
      <c r="AD162" s="169" t="str">
        <f t="shared" si="14"/>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1"/>
        <v/>
      </c>
      <c r="T163" s="154" t="str">
        <f ca="1">IF(B163="","",IF(ISERROR(MATCH($J163,SorP!$B$1:$B$6261,0)),"",INDIRECT("'SorP'!$A$"&amp;MATCH($S163&amp;$J163,SorP!C:C,0))))</f>
        <v/>
      </c>
      <c r="U163" s="167"/>
      <c r="V163" s="168" t="e">
        <f>IF(C163="",NA(),MATCH($B163&amp;$C163,'Smelter Look-up'!$J:$J,0))</f>
        <v>#N/A</v>
      </c>
      <c r="X163" s="169">
        <f t="shared" ca="1" si="10"/>
        <v>0</v>
      </c>
      <c r="AB163" s="312" t="str">
        <f t="shared" si="12"/>
        <v/>
      </c>
      <c r="AC163" s="169" t="str">
        <f t="shared" si="13"/>
        <v/>
      </c>
      <c r="AD163" s="169" t="str">
        <f t="shared" si="14"/>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1"/>
        <v/>
      </c>
      <c r="T164" s="154" t="str">
        <f ca="1">IF(B164="","",IF(ISERROR(MATCH($J164,SorP!$B$1:$B$6261,0)),"",INDIRECT("'SorP'!$A$"&amp;MATCH($S164&amp;$J164,SorP!C:C,0))))</f>
        <v/>
      </c>
      <c r="U164" s="167"/>
      <c r="V164" s="168" t="e">
        <f>IF(C164="",NA(),MATCH($B164&amp;$C164,'Smelter Look-up'!$J:$J,0))</f>
        <v>#N/A</v>
      </c>
      <c r="X164" s="169">
        <f t="shared" ca="1" si="10"/>
        <v>0</v>
      </c>
      <c r="AB164" s="312" t="str">
        <f t="shared" si="12"/>
        <v/>
      </c>
      <c r="AC164" s="169" t="str">
        <f t="shared" si="13"/>
        <v/>
      </c>
      <c r="AD164" s="169" t="str">
        <f t="shared" si="14"/>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1"/>
        <v/>
      </c>
      <c r="T165" s="154" t="str">
        <f ca="1">IF(B165="","",IF(ISERROR(MATCH($J165,SorP!$B$1:$B$6261,0)),"",INDIRECT("'SorP'!$A$"&amp;MATCH($S165&amp;$J165,SorP!C:C,0))))</f>
        <v/>
      </c>
      <c r="U165" s="167"/>
      <c r="V165" s="168" t="e">
        <f>IF(C165="",NA(),MATCH($B165&amp;$C165,'Smelter Look-up'!$J:$J,0))</f>
        <v>#N/A</v>
      </c>
      <c r="X165" s="169">
        <f t="shared" ca="1" si="10"/>
        <v>0</v>
      </c>
      <c r="AB165" s="312" t="str">
        <f t="shared" si="12"/>
        <v/>
      </c>
      <c r="AC165" s="169" t="str">
        <f t="shared" si="13"/>
        <v/>
      </c>
      <c r="AD165" s="169" t="str">
        <f t="shared" si="14"/>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1"/>
        <v/>
      </c>
      <c r="T166" s="154" t="str">
        <f ca="1">IF(B166="","",IF(ISERROR(MATCH($J166,SorP!$B$1:$B$6261,0)),"",INDIRECT("'SorP'!$A$"&amp;MATCH($S166&amp;$J166,SorP!C:C,0))))</f>
        <v/>
      </c>
      <c r="U166" s="167"/>
      <c r="V166" s="168" t="e">
        <f>IF(C166="",NA(),MATCH($B166&amp;$C166,'Smelter Look-up'!$J:$J,0))</f>
        <v>#N/A</v>
      </c>
      <c r="X166" s="169">
        <f t="shared" ca="1" si="10"/>
        <v>0</v>
      </c>
      <c r="AB166" s="312" t="str">
        <f t="shared" si="12"/>
        <v/>
      </c>
      <c r="AC166" s="169" t="str">
        <f t="shared" si="13"/>
        <v/>
      </c>
      <c r="AD166" s="169" t="str">
        <f t="shared" si="14"/>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1"/>
        <v/>
      </c>
      <c r="T167" s="154" t="str">
        <f ca="1">IF(B167="","",IF(ISERROR(MATCH($J167,SorP!$B$1:$B$6261,0)),"",INDIRECT("'SorP'!$A$"&amp;MATCH($S167&amp;$J167,SorP!C:C,0))))</f>
        <v/>
      </c>
      <c r="U167" s="167"/>
      <c r="V167" s="168" t="e">
        <f>IF(C167="",NA(),MATCH($B167&amp;$C167,'Smelter Look-up'!$J:$J,0))</f>
        <v>#N/A</v>
      </c>
      <c r="X167" s="169">
        <f t="shared" ca="1" si="10"/>
        <v>0</v>
      </c>
      <c r="AB167" s="312" t="str">
        <f t="shared" si="12"/>
        <v/>
      </c>
      <c r="AC167" s="169" t="str">
        <f t="shared" si="13"/>
        <v/>
      </c>
      <c r="AD167" s="169" t="str">
        <f t="shared" si="14"/>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1"/>
        <v/>
      </c>
      <c r="T168" s="154" t="str">
        <f ca="1">IF(B168="","",IF(ISERROR(MATCH($J168,SorP!$B$1:$B$6261,0)),"",INDIRECT("'SorP'!$A$"&amp;MATCH($S168&amp;$J168,SorP!C:C,0))))</f>
        <v/>
      </c>
      <c r="U168" s="167"/>
      <c r="V168" s="168" t="e">
        <f>IF(C168="",NA(),MATCH($B168&amp;$C168,'Smelter Look-up'!$J:$J,0))</f>
        <v>#N/A</v>
      </c>
      <c r="X168" s="169">
        <f t="shared" ca="1" si="10"/>
        <v>0</v>
      </c>
      <c r="AB168" s="312" t="str">
        <f t="shared" si="12"/>
        <v/>
      </c>
      <c r="AC168" s="169" t="str">
        <f t="shared" si="13"/>
        <v/>
      </c>
      <c r="AD168" s="169" t="str">
        <f t="shared" si="14"/>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1"/>
        <v/>
      </c>
      <c r="T169" s="154" t="str">
        <f ca="1">IF(B169="","",IF(ISERROR(MATCH($J169,SorP!$B$1:$B$6261,0)),"",INDIRECT("'SorP'!$A$"&amp;MATCH($S169&amp;$J169,SorP!C:C,0))))</f>
        <v/>
      </c>
      <c r="U169" s="167"/>
      <c r="V169" s="168" t="e">
        <f>IF(C169="",NA(),MATCH($B169&amp;$C169,'Smelter Look-up'!$J:$J,0))</f>
        <v>#N/A</v>
      </c>
      <c r="X169" s="169">
        <f t="shared" ca="1" si="10"/>
        <v>0</v>
      </c>
      <c r="AB169" s="312" t="str">
        <f t="shared" si="12"/>
        <v/>
      </c>
      <c r="AC169" s="169" t="str">
        <f t="shared" si="13"/>
        <v/>
      </c>
      <c r="AD169" s="169" t="str">
        <f t="shared" si="14"/>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1"/>
        <v/>
      </c>
      <c r="T170" s="154" t="str">
        <f ca="1">IF(B170="","",IF(ISERROR(MATCH($J170,SorP!$B$1:$B$6261,0)),"",INDIRECT("'SorP'!$A$"&amp;MATCH($S170&amp;$J170,SorP!C:C,0))))</f>
        <v/>
      </c>
      <c r="U170" s="167"/>
      <c r="V170" s="168" t="e">
        <f>IF(C170="",NA(),MATCH($B170&amp;$C170,'Smelter Look-up'!$J:$J,0))</f>
        <v>#N/A</v>
      </c>
      <c r="X170" s="169">
        <f t="shared" ca="1" si="10"/>
        <v>0</v>
      </c>
      <c r="AB170" s="312" t="str">
        <f t="shared" si="12"/>
        <v/>
      </c>
      <c r="AC170" s="169" t="str">
        <f t="shared" si="13"/>
        <v/>
      </c>
      <c r="AD170" s="169" t="str">
        <f t="shared" si="14"/>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1"/>
        <v/>
      </c>
      <c r="T171" s="154" t="str">
        <f ca="1">IF(B171="","",IF(ISERROR(MATCH($J171,SorP!$B$1:$B$6261,0)),"",INDIRECT("'SorP'!$A$"&amp;MATCH($S171&amp;$J171,SorP!C:C,0))))</f>
        <v/>
      </c>
      <c r="U171" s="167"/>
      <c r="V171" s="168" t="e">
        <f>IF(C171="",NA(),MATCH($B171&amp;$C171,'Smelter Look-up'!$J:$J,0))</f>
        <v>#N/A</v>
      </c>
      <c r="X171" s="169">
        <f t="shared" ca="1" si="10"/>
        <v>0</v>
      </c>
      <c r="AB171" s="312" t="str">
        <f t="shared" si="12"/>
        <v/>
      </c>
      <c r="AC171" s="169" t="str">
        <f t="shared" si="13"/>
        <v/>
      </c>
      <c r="AD171" s="169" t="str">
        <f t="shared" si="14"/>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1"/>
        <v/>
      </c>
      <c r="T172" s="154" t="str">
        <f ca="1">IF(B172="","",IF(ISERROR(MATCH($J172,SorP!$B$1:$B$6261,0)),"",INDIRECT("'SorP'!$A$"&amp;MATCH($S172&amp;$J172,SorP!C:C,0))))</f>
        <v/>
      </c>
      <c r="U172" s="167"/>
      <c r="V172" s="168" t="e">
        <f>IF(C172="",NA(),MATCH($B172&amp;$C172,'Smelter Look-up'!$J:$J,0))</f>
        <v>#N/A</v>
      </c>
      <c r="X172" s="169">
        <f t="shared" ca="1" si="10"/>
        <v>0</v>
      </c>
      <c r="AB172" s="312" t="str">
        <f t="shared" si="12"/>
        <v/>
      </c>
      <c r="AC172" s="169" t="str">
        <f t="shared" si="13"/>
        <v/>
      </c>
      <c r="AD172" s="169" t="str">
        <f t="shared" si="14"/>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1"/>
        <v/>
      </c>
      <c r="T173" s="154" t="str">
        <f ca="1">IF(B173="","",IF(ISERROR(MATCH($J173,SorP!$B$1:$B$6261,0)),"",INDIRECT("'SorP'!$A$"&amp;MATCH($S173&amp;$J173,SorP!C:C,0))))</f>
        <v/>
      </c>
      <c r="U173" s="167"/>
      <c r="V173" s="168" t="e">
        <f>IF(C173="",NA(),MATCH($B173&amp;$C173,'Smelter Look-up'!$J:$J,0))</f>
        <v>#N/A</v>
      </c>
      <c r="X173" s="169">
        <f t="shared" ca="1" si="10"/>
        <v>0</v>
      </c>
      <c r="AB173" s="312" t="str">
        <f t="shared" si="12"/>
        <v/>
      </c>
      <c r="AC173" s="169" t="str">
        <f t="shared" si="13"/>
        <v/>
      </c>
      <c r="AD173" s="169" t="str">
        <f t="shared" si="14"/>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1"/>
        <v/>
      </c>
      <c r="T174" s="154" t="str">
        <f ca="1">IF(B174="","",IF(ISERROR(MATCH($J174,SorP!$B$1:$B$6261,0)),"",INDIRECT("'SorP'!$A$"&amp;MATCH($S174&amp;$J174,SorP!C:C,0))))</f>
        <v/>
      </c>
      <c r="U174" s="167"/>
      <c r="V174" s="168" t="e">
        <f>IF(C174="",NA(),MATCH($B174&amp;$C174,'Smelter Look-up'!$J:$J,0))</f>
        <v>#N/A</v>
      </c>
      <c r="X174" s="169">
        <f t="shared" ca="1" si="10"/>
        <v>0</v>
      </c>
      <c r="AB174" s="312" t="str">
        <f t="shared" si="12"/>
        <v/>
      </c>
      <c r="AC174" s="169" t="str">
        <f t="shared" si="13"/>
        <v/>
      </c>
      <c r="AD174" s="169" t="str">
        <f t="shared" si="14"/>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1"/>
        <v/>
      </c>
      <c r="T175" s="154" t="str">
        <f ca="1">IF(B175="","",IF(ISERROR(MATCH($J175,SorP!$B$1:$B$6261,0)),"",INDIRECT("'SorP'!$A$"&amp;MATCH($S175&amp;$J175,SorP!C:C,0))))</f>
        <v/>
      </c>
      <c r="U175" s="167"/>
      <c r="V175" s="168" t="e">
        <f>IF(C175="",NA(),MATCH($B175&amp;$C175,'Smelter Look-up'!$J:$J,0))</f>
        <v>#N/A</v>
      </c>
      <c r="X175" s="169">
        <f t="shared" ca="1" si="10"/>
        <v>0</v>
      </c>
      <c r="AB175" s="312" t="str">
        <f t="shared" si="12"/>
        <v/>
      </c>
      <c r="AC175" s="169" t="str">
        <f t="shared" si="13"/>
        <v/>
      </c>
      <c r="AD175" s="169" t="str">
        <f t="shared" si="14"/>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1"/>
        <v/>
      </c>
      <c r="T176" s="154" t="str">
        <f ca="1">IF(B176="","",IF(ISERROR(MATCH($J176,SorP!$B$1:$B$6261,0)),"",INDIRECT("'SorP'!$A$"&amp;MATCH($S176&amp;$J176,SorP!C:C,0))))</f>
        <v/>
      </c>
      <c r="U176" s="167"/>
      <c r="V176" s="168" t="e">
        <f>IF(C176="",NA(),MATCH($B176&amp;$C176,'Smelter Look-up'!$J:$J,0))</f>
        <v>#N/A</v>
      </c>
      <c r="X176" s="169">
        <f t="shared" ca="1" si="10"/>
        <v>0</v>
      </c>
      <c r="AB176" s="312" t="str">
        <f t="shared" si="12"/>
        <v/>
      </c>
      <c r="AC176" s="169" t="str">
        <f t="shared" si="13"/>
        <v/>
      </c>
      <c r="AD176" s="169" t="str">
        <f t="shared" si="14"/>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1"/>
        <v/>
      </c>
      <c r="T177" s="154" t="str">
        <f ca="1">IF(B177="","",IF(ISERROR(MATCH($J177,SorP!$B$1:$B$6261,0)),"",INDIRECT("'SorP'!$A$"&amp;MATCH($S177&amp;$J177,SorP!C:C,0))))</f>
        <v/>
      </c>
      <c r="U177" s="167"/>
      <c r="V177" s="168" t="e">
        <f>IF(C177="",NA(),MATCH($B177&amp;$C177,'Smelter Look-up'!$J:$J,0))</f>
        <v>#N/A</v>
      </c>
      <c r="X177" s="169">
        <f t="shared" ca="1" si="10"/>
        <v>0</v>
      </c>
      <c r="AB177" s="312" t="str">
        <f t="shared" si="12"/>
        <v/>
      </c>
      <c r="AC177" s="169" t="str">
        <f t="shared" si="13"/>
        <v/>
      </c>
      <c r="AD177" s="169" t="str">
        <f t="shared" si="14"/>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1"/>
        <v/>
      </c>
      <c r="T178" s="154" t="str">
        <f ca="1">IF(B178="","",IF(ISERROR(MATCH($J178,SorP!$B$1:$B$6261,0)),"",INDIRECT("'SorP'!$A$"&amp;MATCH($S178&amp;$J178,SorP!C:C,0))))</f>
        <v/>
      </c>
      <c r="U178" s="167"/>
      <c r="V178" s="168" t="e">
        <f>IF(C178="",NA(),MATCH($B178&amp;$C178,'Smelter Look-up'!$J:$J,0))</f>
        <v>#N/A</v>
      </c>
      <c r="X178" s="169">
        <f t="shared" ca="1" si="10"/>
        <v>0</v>
      </c>
      <c r="AB178" s="312" t="str">
        <f t="shared" si="12"/>
        <v/>
      </c>
      <c r="AC178" s="169" t="str">
        <f t="shared" si="13"/>
        <v/>
      </c>
      <c r="AD178" s="169" t="str">
        <f t="shared" si="14"/>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1"/>
        <v/>
      </c>
      <c r="T179" s="154" t="str">
        <f ca="1">IF(B179="","",IF(ISERROR(MATCH($J179,SorP!$B$1:$B$6261,0)),"",INDIRECT("'SorP'!$A$"&amp;MATCH($S179&amp;$J179,SorP!C:C,0))))</f>
        <v/>
      </c>
      <c r="U179" s="167"/>
      <c r="V179" s="168" t="e">
        <f>IF(C179="",NA(),MATCH($B179&amp;$C179,'Smelter Look-up'!$J:$J,0))</f>
        <v>#N/A</v>
      </c>
      <c r="X179" s="169">
        <f t="shared" ca="1" si="10"/>
        <v>0</v>
      </c>
      <c r="AB179" s="312" t="str">
        <f t="shared" si="12"/>
        <v/>
      </c>
      <c r="AC179" s="169" t="str">
        <f t="shared" si="13"/>
        <v/>
      </c>
      <c r="AD179" s="169" t="str">
        <f t="shared" si="14"/>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1"/>
        <v/>
      </c>
      <c r="T180" s="154" t="str">
        <f ca="1">IF(B180="","",IF(ISERROR(MATCH($J180,SorP!$B$1:$B$6261,0)),"",INDIRECT("'SorP'!$A$"&amp;MATCH($S180&amp;$J180,SorP!C:C,0))))</f>
        <v/>
      </c>
      <c r="U180" s="167"/>
      <c r="V180" s="168" t="e">
        <f>IF(C180="",NA(),MATCH($B180&amp;$C180,'Smelter Look-up'!$J:$J,0))</f>
        <v>#N/A</v>
      </c>
      <c r="X180" s="169">
        <f t="shared" ca="1" si="10"/>
        <v>0</v>
      </c>
      <c r="AB180" s="312" t="str">
        <f t="shared" si="12"/>
        <v/>
      </c>
      <c r="AC180" s="169" t="str">
        <f t="shared" si="13"/>
        <v/>
      </c>
      <c r="AD180" s="169" t="str">
        <f t="shared" si="14"/>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1"/>
        <v/>
      </c>
      <c r="T181" s="154" t="str">
        <f ca="1">IF(B181="","",IF(ISERROR(MATCH($J181,SorP!$B$1:$B$6261,0)),"",INDIRECT("'SorP'!$A$"&amp;MATCH($S181&amp;$J181,SorP!C:C,0))))</f>
        <v/>
      </c>
      <c r="U181" s="167"/>
      <c r="V181" s="168" t="e">
        <f>IF(C181="",NA(),MATCH($B181&amp;$C181,'Smelter Look-up'!$J:$J,0))</f>
        <v>#N/A</v>
      </c>
      <c r="X181" s="169">
        <f t="shared" ca="1" si="10"/>
        <v>0</v>
      </c>
      <c r="AB181" s="312" t="str">
        <f t="shared" si="12"/>
        <v/>
      </c>
      <c r="AC181" s="169" t="str">
        <f t="shared" si="13"/>
        <v/>
      </c>
      <c r="AD181" s="169" t="str">
        <f t="shared" si="14"/>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1"/>
        <v/>
      </c>
      <c r="T182" s="154" t="str">
        <f ca="1">IF(B182="","",IF(ISERROR(MATCH($J182,SorP!$B$1:$B$6261,0)),"",INDIRECT("'SorP'!$A$"&amp;MATCH($S182&amp;$J182,SorP!C:C,0))))</f>
        <v/>
      </c>
      <c r="U182" s="167"/>
      <c r="V182" s="168" t="e">
        <f>IF(C182="",NA(),MATCH($B182&amp;$C182,'Smelter Look-up'!$J:$J,0))</f>
        <v>#N/A</v>
      </c>
      <c r="X182" s="169">
        <f t="shared" ca="1" si="10"/>
        <v>0</v>
      </c>
      <c r="AB182" s="312" t="str">
        <f t="shared" si="12"/>
        <v/>
      </c>
      <c r="AC182" s="169" t="str">
        <f t="shared" si="13"/>
        <v/>
      </c>
      <c r="AD182" s="169" t="str">
        <f t="shared" si="14"/>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1"/>
        <v/>
      </c>
      <c r="T183" s="154" t="str">
        <f ca="1">IF(B183="","",IF(ISERROR(MATCH($J183,SorP!$B$1:$B$6261,0)),"",INDIRECT("'SorP'!$A$"&amp;MATCH($S183&amp;$J183,SorP!C:C,0))))</f>
        <v/>
      </c>
      <c r="U183" s="167"/>
      <c r="V183" s="168" t="e">
        <f>IF(C183="",NA(),MATCH($B183&amp;$C183,'Smelter Look-up'!$J:$J,0))</f>
        <v>#N/A</v>
      </c>
      <c r="X183" s="169">
        <f t="shared" ca="1" si="10"/>
        <v>0</v>
      </c>
      <c r="AB183" s="312" t="str">
        <f t="shared" si="12"/>
        <v/>
      </c>
      <c r="AC183" s="169" t="str">
        <f t="shared" si="13"/>
        <v/>
      </c>
      <c r="AD183" s="169" t="str">
        <f t="shared" si="14"/>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1"/>
        <v/>
      </c>
      <c r="T184" s="154" t="str">
        <f ca="1">IF(B184="","",IF(ISERROR(MATCH($J184,SorP!$B$1:$B$6261,0)),"",INDIRECT("'SorP'!$A$"&amp;MATCH($S184&amp;$J184,SorP!C:C,0))))</f>
        <v/>
      </c>
      <c r="U184" s="167"/>
      <c r="V184" s="168" t="e">
        <f>IF(C184="",NA(),MATCH($B184&amp;$C184,'Smelter Look-up'!$J:$J,0))</f>
        <v>#N/A</v>
      </c>
      <c r="X184" s="169">
        <f t="shared" ca="1" si="10"/>
        <v>0</v>
      </c>
      <c r="AB184" s="312" t="str">
        <f t="shared" si="12"/>
        <v/>
      </c>
      <c r="AC184" s="169" t="str">
        <f t="shared" si="13"/>
        <v/>
      </c>
      <c r="AD184" s="169" t="str">
        <f t="shared" si="14"/>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1"/>
        <v/>
      </c>
      <c r="T185" s="154" t="str">
        <f ca="1">IF(B185="","",IF(ISERROR(MATCH($J185,SorP!$B$1:$B$6261,0)),"",INDIRECT("'SorP'!$A$"&amp;MATCH($S185&amp;$J185,SorP!C:C,0))))</f>
        <v/>
      </c>
      <c r="U185" s="167"/>
      <c r="V185" s="168" t="e">
        <f>IF(C185="",NA(),MATCH($B185&amp;$C185,'Smelter Look-up'!$J:$J,0))</f>
        <v>#N/A</v>
      </c>
      <c r="X185" s="169">
        <f t="shared" ca="1" si="10"/>
        <v>0</v>
      </c>
      <c r="AB185" s="312" t="str">
        <f t="shared" si="12"/>
        <v/>
      </c>
      <c r="AC185" s="169" t="str">
        <f t="shared" si="13"/>
        <v/>
      </c>
      <c r="AD185" s="169" t="str">
        <f t="shared" si="14"/>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1"/>
        <v/>
      </c>
      <c r="T186" s="154" t="str">
        <f ca="1">IF(B186="","",IF(ISERROR(MATCH($J186,SorP!$B$1:$B$6261,0)),"",INDIRECT("'SorP'!$A$"&amp;MATCH($S186&amp;$J186,SorP!C:C,0))))</f>
        <v/>
      </c>
      <c r="U186" s="167"/>
      <c r="V186" s="168" t="e">
        <f>IF(C186="",NA(),MATCH($B186&amp;$C186,'Smelter Look-up'!$J:$J,0))</f>
        <v>#N/A</v>
      </c>
      <c r="X186" s="169">
        <f t="shared" ca="1" si="10"/>
        <v>0</v>
      </c>
      <c r="AB186" s="312" t="str">
        <f t="shared" si="12"/>
        <v/>
      </c>
      <c r="AC186" s="169" t="str">
        <f t="shared" si="13"/>
        <v/>
      </c>
      <c r="AD186" s="169" t="str">
        <f t="shared" si="14"/>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1"/>
        <v/>
      </c>
      <c r="T187" s="154" t="str">
        <f ca="1">IF(B187="","",IF(ISERROR(MATCH($J187,SorP!$B$1:$B$6261,0)),"",INDIRECT("'SorP'!$A$"&amp;MATCH($S187&amp;$J187,SorP!C:C,0))))</f>
        <v/>
      </c>
      <c r="U187" s="167"/>
      <c r="V187" s="168" t="e">
        <f>IF(C187="",NA(),MATCH($B187&amp;$C187,'Smelter Look-up'!$J:$J,0))</f>
        <v>#N/A</v>
      </c>
      <c r="X187" s="169">
        <f t="shared" ca="1" si="10"/>
        <v>0</v>
      </c>
      <c r="AB187" s="312" t="str">
        <f t="shared" si="12"/>
        <v/>
      </c>
      <c r="AC187" s="169" t="str">
        <f t="shared" si="13"/>
        <v/>
      </c>
      <c r="AD187" s="169" t="str">
        <f t="shared" si="14"/>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1"/>
        <v/>
      </c>
      <c r="T188" s="154" t="str">
        <f ca="1">IF(B188="","",IF(ISERROR(MATCH($J188,SorP!$B$1:$B$6261,0)),"",INDIRECT("'SorP'!$A$"&amp;MATCH($S188&amp;$J188,SorP!C:C,0))))</f>
        <v/>
      </c>
      <c r="U188" s="167"/>
      <c r="V188" s="168" t="e">
        <f>IF(C188="",NA(),MATCH($B188&amp;$C188,'Smelter Look-up'!$J:$J,0))</f>
        <v>#N/A</v>
      </c>
      <c r="X188" s="169">
        <f t="shared" ca="1" si="10"/>
        <v>0</v>
      </c>
      <c r="AB188" s="312" t="str">
        <f t="shared" si="12"/>
        <v/>
      </c>
      <c r="AC188" s="169" t="str">
        <f t="shared" si="13"/>
        <v/>
      </c>
      <c r="AD188" s="169" t="str">
        <f t="shared" si="14"/>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1"/>
        <v/>
      </c>
      <c r="T189" s="154" t="str">
        <f ca="1">IF(B189="","",IF(ISERROR(MATCH($J189,SorP!$B$1:$B$6261,0)),"",INDIRECT("'SorP'!$A$"&amp;MATCH($S189&amp;$J189,SorP!C:C,0))))</f>
        <v/>
      </c>
      <c r="U189" s="167"/>
      <c r="V189" s="168" t="e">
        <f>IF(C189="",NA(),MATCH($B189&amp;$C189,'Smelter Look-up'!$J:$J,0))</f>
        <v>#N/A</v>
      </c>
      <c r="X189" s="169">
        <f t="shared" ca="1" si="10"/>
        <v>0</v>
      </c>
      <c r="AB189" s="312" t="str">
        <f t="shared" si="12"/>
        <v/>
      </c>
      <c r="AC189" s="169" t="str">
        <f t="shared" si="13"/>
        <v/>
      </c>
      <c r="AD189" s="169" t="str">
        <f t="shared" si="14"/>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1"/>
        <v/>
      </c>
      <c r="T190" s="154" t="str">
        <f ca="1">IF(B190="","",IF(ISERROR(MATCH($J190,SorP!$B$1:$B$6261,0)),"",INDIRECT("'SorP'!$A$"&amp;MATCH($S190&amp;$J190,SorP!C:C,0))))</f>
        <v/>
      </c>
      <c r="U190" s="167"/>
      <c r="V190" s="168" t="e">
        <f>IF(C190="",NA(),MATCH($B190&amp;$C190,'Smelter Look-up'!$J:$J,0))</f>
        <v>#N/A</v>
      </c>
      <c r="X190" s="169">
        <f t="shared" ca="1" si="10"/>
        <v>0</v>
      </c>
      <c r="AB190" s="312" t="str">
        <f t="shared" si="12"/>
        <v/>
      </c>
      <c r="AC190" s="169" t="str">
        <f t="shared" si="13"/>
        <v/>
      </c>
      <c r="AD190" s="169" t="str">
        <f t="shared" si="14"/>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1"/>
        <v/>
      </c>
      <c r="T191" s="154" t="str">
        <f ca="1">IF(B191="","",IF(ISERROR(MATCH($J191,SorP!$B$1:$B$6261,0)),"",INDIRECT("'SorP'!$A$"&amp;MATCH($S191&amp;$J191,SorP!C:C,0))))</f>
        <v/>
      </c>
      <c r="U191" s="167"/>
      <c r="V191" s="168" t="e">
        <f>IF(C191="",NA(),MATCH($B191&amp;$C191,'Smelter Look-up'!$J:$J,0))</f>
        <v>#N/A</v>
      </c>
      <c r="X191" s="169">
        <f t="shared" ref="X191:X254" ca="1" si="15">IF(AND(C191="Smelter not listed",OR(LEN(D191)=0,LEN(E191)=0)),1,0)</f>
        <v>0</v>
      </c>
      <c r="AB191" s="312" t="str">
        <f t="shared" si="12"/>
        <v/>
      </c>
      <c r="AC191" s="169" t="str">
        <f t="shared" si="13"/>
        <v/>
      </c>
      <c r="AD191" s="169" t="str">
        <f t="shared" si="14"/>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6">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5"/>
        <v>0</v>
      </c>
      <c r="AB192" s="312" t="str">
        <f t="shared" si="12"/>
        <v/>
      </c>
      <c r="AC192" s="169" t="str">
        <f t="shared" si="13"/>
        <v/>
      </c>
      <c r="AD192" s="169" t="str">
        <f t="shared" si="14"/>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6"/>
        <v/>
      </c>
      <c r="T193" s="154" t="str">
        <f ca="1">IF(B193="","",IF(ISERROR(MATCH($J193,SorP!$B$1:$B$6261,0)),"",INDIRECT("'SorP'!$A$"&amp;MATCH($S193&amp;$J193,SorP!C:C,0))))</f>
        <v/>
      </c>
      <c r="U193" s="167"/>
      <c r="V193" s="168" t="e">
        <f>IF(C193="",NA(),MATCH($B193&amp;$C193,'Smelter Look-up'!$J:$J,0))</f>
        <v>#N/A</v>
      </c>
      <c r="X193" s="169">
        <f t="shared" ca="1" si="15"/>
        <v>0</v>
      </c>
      <c r="AB193" s="312" t="str">
        <f t="shared" si="12"/>
        <v/>
      </c>
      <c r="AC193" s="169" t="str">
        <f t="shared" si="13"/>
        <v/>
      </c>
      <c r="AD193" s="169" t="str">
        <f t="shared" si="14"/>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6"/>
        <v/>
      </c>
      <c r="T194" s="154" t="str">
        <f ca="1">IF(B194="","",IF(ISERROR(MATCH($J194,SorP!$B$1:$B$6261,0)),"",INDIRECT("'SorP'!$A$"&amp;MATCH($S194&amp;$J194,SorP!C:C,0))))</f>
        <v/>
      </c>
      <c r="U194" s="167"/>
      <c r="V194" s="168" t="e">
        <f>IF(C194="",NA(),MATCH($B194&amp;$C194,'Smelter Look-up'!$J:$J,0))</f>
        <v>#N/A</v>
      </c>
      <c r="X194" s="169">
        <f t="shared" ca="1" si="15"/>
        <v>0</v>
      </c>
      <c r="AB194" s="312" t="str">
        <f t="shared" si="12"/>
        <v/>
      </c>
      <c r="AC194" s="169" t="str">
        <f t="shared" si="13"/>
        <v/>
      </c>
      <c r="AD194" s="169" t="str">
        <f t="shared" si="14"/>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6"/>
        <v/>
      </c>
      <c r="T195" s="154" t="str">
        <f ca="1">IF(B195="","",IF(ISERROR(MATCH($J195,SorP!$B$1:$B$6261,0)),"",INDIRECT("'SorP'!$A$"&amp;MATCH($S195&amp;$J195,SorP!C:C,0))))</f>
        <v/>
      </c>
      <c r="U195" s="167"/>
      <c r="V195" s="168" t="e">
        <f>IF(C195="",NA(),MATCH($B195&amp;$C195,'Smelter Look-up'!$J:$J,0))</f>
        <v>#N/A</v>
      </c>
      <c r="X195" s="169">
        <f t="shared" ca="1" si="15"/>
        <v>0</v>
      </c>
      <c r="AB195" s="312" t="str">
        <f t="shared" si="12"/>
        <v/>
      </c>
      <c r="AC195" s="169" t="str">
        <f t="shared" si="13"/>
        <v/>
      </c>
      <c r="AD195" s="169" t="str">
        <f t="shared" si="14"/>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6"/>
        <v/>
      </c>
      <c r="T196" s="154" t="str">
        <f ca="1">IF(B196="","",IF(ISERROR(MATCH($J196,SorP!$B$1:$B$6261,0)),"",INDIRECT("'SorP'!$A$"&amp;MATCH($S196&amp;$J196,SorP!C:C,0))))</f>
        <v/>
      </c>
      <c r="U196" s="167"/>
      <c r="V196" s="168" t="e">
        <f>IF(C196="",NA(),MATCH($B196&amp;$C196,'Smelter Look-up'!$J:$J,0))</f>
        <v>#N/A</v>
      </c>
      <c r="X196" s="169">
        <f t="shared" ca="1" si="15"/>
        <v>0</v>
      </c>
      <c r="AB196" s="312" t="str">
        <f t="shared" si="12"/>
        <v/>
      </c>
      <c r="AC196" s="169" t="str">
        <f t="shared" si="13"/>
        <v/>
      </c>
      <c r="AD196" s="169" t="str">
        <f t="shared" si="14"/>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6"/>
        <v/>
      </c>
      <c r="T197" s="154" t="str">
        <f ca="1">IF(B197="","",IF(ISERROR(MATCH($J197,SorP!$B$1:$B$6261,0)),"",INDIRECT("'SorP'!$A$"&amp;MATCH($S197&amp;$J197,SorP!C:C,0))))</f>
        <v/>
      </c>
      <c r="U197" s="167"/>
      <c r="V197" s="168" t="e">
        <f>IF(C197="",NA(),MATCH($B197&amp;$C197,'Smelter Look-up'!$J:$J,0))</f>
        <v>#N/A</v>
      </c>
      <c r="X197" s="169">
        <f t="shared" ca="1" si="15"/>
        <v>0</v>
      </c>
      <c r="AB197" s="312" t="str">
        <f t="shared" si="12"/>
        <v/>
      </c>
      <c r="AC197" s="169" t="str">
        <f t="shared" si="13"/>
        <v/>
      </c>
      <c r="AD197" s="169" t="str">
        <f t="shared" si="14"/>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6"/>
        <v/>
      </c>
      <c r="T198" s="154" t="str">
        <f ca="1">IF(B198="","",IF(ISERROR(MATCH($J198,SorP!$B$1:$B$6261,0)),"",INDIRECT("'SorP'!$A$"&amp;MATCH($S198&amp;$J198,SorP!C:C,0))))</f>
        <v/>
      </c>
      <c r="U198" s="167"/>
      <c r="V198" s="168" t="e">
        <f>IF(C198="",NA(),MATCH($B198&amp;$C198,'Smelter Look-up'!$J:$J,0))</f>
        <v>#N/A</v>
      </c>
      <c r="X198" s="169">
        <f t="shared" ca="1" si="15"/>
        <v>0</v>
      </c>
      <c r="AB198" s="312" t="str">
        <f t="shared" ref="AB198:AB261" si="17">IF(C198="","",B198)</f>
        <v/>
      </c>
      <c r="AC198" s="169" t="str">
        <f t="shared" ref="AC198:AC261" si="18">B198</f>
        <v/>
      </c>
      <c r="AD198" s="169" t="str">
        <f t="shared" ref="AD198:AD261" si="19">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6"/>
        <v/>
      </c>
      <c r="T199" s="154" t="str">
        <f ca="1">IF(B199="","",IF(ISERROR(MATCH($J199,SorP!$B$1:$B$6261,0)),"",INDIRECT("'SorP'!$A$"&amp;MATCH($S199&amp;$J199,SorP!C:C,0))))</f>
        <v/>
      </c>
      <c r="U199" s="167"/>
      <c r="V199" s="168" t="e">
        <f>IF(C199="",NA(),MATCH($B199&amp;$C199,'Smelter Look-up'!$J:$J,0))</f>
        <v>#N/A</v>
      </c>
      <c r="X199" s="169">
        <f t="shared" ca="1" si="15"/>
        <v>0</v>
      </c>
      <c r="AB199" s="312" t="str">
        <f t="shared" si="17"/>
        <v/>
      </c>
      <c r="AC199" s="169" t="str">
        <f t="shared" si="18"/>
        <v/>
      </c>
      <c r="AD199" s="169" t="str">
        <f t="shared" si="19"/>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6"/>
        <v/>
      </c>
      <c r="T200" s="154" t="str">
        <f ca="1">IF(B200="","",IF(ISERROR(MATCH($J200,SorP!$B$1:$B$6261,0)),"",INDIRECT("'SorP'!$A$"&amp;MATCH($S200&amp;$J200,SorP!C:C,0))))</f>
        <v/>
      </c>
      <c r="U200" s="167"/>
      <c r="V200" s="168" t="e">
        <f>IF(C200="",NA(),MATCH($B200&amp;$C200,'Smelter Look-up'!$J:$J,0))</f>
        <v>#N/A</v>
      </c>
      <c r="X200" s="169">
        <f t="shared" ca="1" si="15"/>
        <v>0</v>
      </c>
      <c r="AB200" s="312" t="str">
        <f t="shared" si="17"/>
        <v/>
      </c>
      <c r="AC200" s="169" t="str">
        <f t="shared" si="18"/>
        <v/>
      </c>
      <c r="AD200" s="169" t="str">
        <f t="shared" si="19"/>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6"/>
        <v/>
      </c>
      <c r="T201" s="154" t="str">
        <f ca="1">IF(B201="","",IF(ISERROR(MATCH($J201,SorP!$B$1:$B$6261,0)),"",INDIRECT("'SorP'!$A$"&amp;MATCH($S201&amp;$J201,SorP!C:C,0))))</f>
        <v/>
      </c>
      <c r="U201" s="167"/>
      <c r="V201" s="168" t="e">
        <f>IF(C201="",NA(),MATCH($B201&amp;$C201,'Smelter Look-up'!$J:$J,0))</f>
        <v>#N/A</v>
      </c>
      <c r="X201" s="169">
        <f t="shared" ca="1" si="15"/>
        <v>0</v>
      </c>
      <c r="AB201" s="312" t="str">
        <f t="shared" si="17"/>
        <v/>
      </c>
      <c r="AC201" s="169" t="str">
        <f t="shared" si="18"/>
        <v/>
      </c>
      <c r="AD201" s="169" t="str">
        <f t="shared" si="19"/>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6"/>
        <v/>
      </c>
      <c r="T202" s="154" t="str">
        <f ca="1">IF(B202="","",IF(ISERROR(MATCH($J202,SorP!$B$1:$B$6261,0)),"",INDIRECT("'SorP'!$A$"&amp;MATCH($S202&amp;$J202,SorP!C:C,0))))</f>
        <v/>
      </c>
      <c r="U202" s="167"/>
      <c r="V202" s="168" t="e">
        <f>IF(C202="",NA(),MATCH($B202&amp;$C202,'Smelter Look-up'!$J:$J,0))</f>
        <v>#N/A</v>
      </c>
      <c r="X202" s="169">
        <f t="shared" ca="1" si="15"/>
        <v>0</v>
      </c>
      <c r="AB202" s="312" t="str">
        <f t="shared" si="17"/>
        <v/>
      </c>
      <c r="AC202" s="169" t="str">
        <f t="shared" si="18"/>
        <v/>
      </c>
      <c r="AD202" s="169" t="str">
        <f t="shared" si="19"/>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6"/>
        <v/>
      </c>
      <c r="T203" s="154" t="str">
        <f ca="1">IF(B203="","",IF(ISERROR(MATCH($J203,SorP!$B$1:$B$6261,0)),"",INDIRECT("'SorP'!$A$"&amp;MATCH($S203&amp;$J203,SorP!C:C,0))))</f>
        <v/>
      </c>
      <c r="U203" s="167"/>
      <c r="V203" s="168" t="e">
        <f>IF(C203="",NA(),MATCH($B203&amp;$C203,'Smelter Look-up'!$J:$J,0))</f>
        <v>#N/A</v>
      </c>
      <c r="X203" s="169">
        <f t="shared" ca="1" si="15"/>
        <v>0</v>
      </c>
      <c r="AB203" s="312" t="str">
        <f t="shared" si="17"/>
        <v/>
      </c>
      <c r="AC203" s="169" t="str">
        <f t="shared" si="18"/>
        <v/>
      </c>
      <c r="AD203" s="169" t="str">
        <f t="shared" si="19"/>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6"/>
        <v/>
      </c>
      <c r="T204" s="154" t="str">
        <f ca="1">IF(B204="","",IF(ISERROR(MATCH($J204,SorP!$B$1:$B$6261,0)),"",INDIRECT("'SorP'!$A$"&amp;MATCH($S204&amp;$J204,SorP!C:C,0))))</f>
        <v/>
      </c>
      <c r="U204" s="167"/>
      <c r="V204" s="168" t="e">
        <f>IF(C204="",NA(),MATCH($B204&amp;$C204,'Smelter Look-up'!$J:$J,0))</f>
        <v>#N/A</v>
      </c>
      <c r="X204" s="169">
        <f t="shared" ca="1" si="15"/>
        <v>0</v>
      </c>
      <c r="AB204" s="312" t="str">
        <f t="shared" si="17"/>
        <v/>
      </c>
      <c r="AC204" s="169" t="str">
        <f t="shared" si="18"/>
        <v/>
      </c>
      <c r="AD204" s="169" t="str">
        <f t="shared" si="19"/>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6"/>
        <v/>
      </c>
      <c r="T205" s="154" t="str">
        <f ca="1">IF(B205="","",IF(ISERROR(MATCH($J205,SorP!$B$1:$B$6261,0)),"",INDIRECT("'SorP'!$A$"&amp;MATCH($S205&amp;$J205,SorP!C:C,0))))</f>
        <v/>
      </c>
      <c r="U205" s="167"/>
      <c r="V205" s="168" t="e">
        <f>IF(C205="",NA(),MATCH($B205&amp;$C205,'Smelter Look-up'!$J:$J,0))</f>
        <v>#N/A</v>
      </c>
      <c r="X205" s="169">
        <f t="shared" ca="1" si="15"/>
        <v>0</v>
      </c>
      <c r="AB205" s="312" t="str">
        <f t="shared" si="17"/>
        <v/>
      </c>
      <c r="AC205" s="169" t="str">
        <f t="shared" si="18"/>
        <v/>
      </c>
      <c r="AD205" s="169" t="str">
        <f t="shared" si="19"/>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6"/>
        <v/>
      </c>
      <c r="T206" s="154" t="str">
        <f ca="1">IF(B206="","",IF(ISERROR(MATCH($J206,SorP!$B$1:$B$6261,0)),"",INDIRECT("'SorP'!$A$"&amp;MATCH($S206&amp;$J206,SorP!C:C,0))))</f>
        <v/>
      </c>
      <c r="U206" s="167"/>
      <c r="V206" s="168" t="e">
        <f>IF(C206="",NA(),MATCH($B206&amp;$C206,'Smelter Look-up'!$J:$J,0))</f>
        <v>#N/A</v>
      </c>
      <c r="X206" s="169">
        <f t="shared" ca="1" si="15"/>
        <v>0</v>
      </c>
      <c r="AB206" s="312" t="str">
        <f t="shared" si="17"/>
        <v/>
      </c>
      <c r="AC206" s="169" t="str">
        <f t="shared" si="18"/>
        <v/>
      </c>
      <c r="AD206" s="169" t="str">
        <f t="shared" si="19"/>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6"/>
        <v/>
      </c>
      <c r="T207" s="154" t="str">
        <f ca="1">IF(B207="","",IF(ISERROR(MATCH($J207,SorP!$B$1:$B$6261,0)),"",INDIRECT("'SorP'!$A$"&amp;MATCH($S207&amp;$J207,SorP!C:C,0))))</f>
        <v/>
      </c>
      <c r="U207" s="167"/>
      <c r="V207" s="168" t="e">
        <f>IF(C207="",NA(),MATCH($B207&amp;$C207,'Smelter Look-up'!$J:$J,0))</f>
        <v>#N/A</v>
      </c>
      <c r="X207" s="169">
        <f t="shared" ca="1" si="15"/>
        <v>0</v>
      </c>
      <c r="AB207" s="312" t="str">
        <f t="shared" si="17"/>
        <v/>
      </c>
      <c r="AC207" s="169" t="str">
        <f t="shared" si="18"/>
        <v/>
      </c>
      <c r="AD207" s="169" t="str">
        <f t="shared" si="19"/>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6"/>
        <v/>
      </c>
      <c r="T208" s="154" t="str">
        <f ca="1">IF(B208="","",IF(ISERROR(MATCH($J208,SorP!$B$1:$B$6261,0)),"",INDIRECT("'SorP'!$A$"&amp;MATCH($S208&amp;$J208,SorP!C:C,0))))</f>
        <v/>
      </c>
      <c r="U208" s="167"/>
      <c r="V208" s="168" t="e">
        <f>IF(C208="",NA(),MATCH($B208&amp;$C208,'Smelter Look-up'!$J:$J,0))</f>
        <v>#N/A</v>
      </c>
      <c r="X208" s="169">
        <f t="shared" ca="1" si="15"/>
        <v>0</v>
      </c>
      <c r="AB208" s="312" t="str">
        <f t="shared" si="17"/>
        <v/>
      </c>
      <c r="AC208" s="169" t="str">
        <f t="shared" si="18"/>
        <v/>
      </c>
      <c r="AD208" s="169" t="str">
        <f t="shared" si="19"/>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6"/>
        <v/>
      </c>
      <c r="T209" s="154" t="str">
        <f ca="1">IF(B209="","",IF(ISERROR(MATCH($J209,SorP!$B$1:$B$6261,0)),"",INDIRECT("'SorP'!$A$"&amp;MATCH($S209&amp;$J209,SorP!C:C,0))))</f>
        <v/>
      </c>
      <c r="U209" s="167"/>
      <c r="V209" s="168" t="e">
        <f>IF(C209="",NA(),MATCH($B209&amp;$C209,'Smelter Look-up'!$J:$J,0))</f>
        <v>#N/A</v>
      </c>
      <c r="X209" s="169">
        <f t="shared" ca="1" si="15"/>
        <v>0</v>
      </c>
      <c r="AB209" s="312" t="str">
        <f t="shared" si="17"/>
        <v/>
      </c>
      <c r="AC209" s="169" t="str">
        <f t="shared" si="18"/>
        <v/>
      </c>
      <c r="AD209" s="169" t="str">
        <f t="shared" si="19"/>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6"/>
        <v/>
      </c>
      <c r="T210" s="154" t="str">
        <f ca="1">IF(B210="","",IF(ISERROR(MATCH($J210,SorP!$B$1:$B$6261,0)),"",INDIRECT("'SorP'!$A$"&amp;MATCH($S210&amp;$J210,SorP!C:C,0))))</f>
        <v/>
      </c>
      <c r="U210" s="167"/>
      <c r="V210" s="168" t="e">
        <f>IF(C210="",NA(),MATCH($B210&amp;$C210,'Smelter Look-up'!$J:$J,0))</f>
        <v>#N/A</v>
      </c>
      <c r="X210" s="169">
        <f t="shared" ca="1" si="15"/>
        <v>0</v>
      </c>
      <c r="AB210" s="312" t="str">
        <f t="shared" si="17"/>
        <v/>
      </c>
      <c r="AC210" s="169" t="str">
        <f t="shared" si="18"/>
        <v/>
      </c>
      <c r="AD210" s="169" t="str">
        <f t="shared" si="19"/>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6"/>
        <v/>
      </c>
      <c r="T211" s="154" t="str">
        <f ca="1">IF(B211="","",IF(ISERROR(MATCH($J211,SorP!$B$1:$B$6261,0)),"",INDIRECT("'SorP'!$A$"&amp;MATCH($S211&amp;$J211,SorP!C:C,0))))</f>
        <v/>
      </c>
      <c r="U211" s="167"/>
      <c r="V211" s="168" t="e">
        <f>IF(C211="",NA(),MATCH($B211&amp;$C211,'Smelter Look-up'!$J:$J,0))</f>
        <v>#N/A</v>
      </c>
      <c r="X211" s="169">
        <f t="shared" ca="1" si="15"/>
        <v>0</v>
      </c>
      <c r="AB211" s="312" t="str">
        <f t="shared" si="17"/>
        <v/>
      </c>
      <c r="AC211" s="169" t="str">
        <f t="shared" si="18"/>
        <v/>
      </c>
      <c r="AD211" s="169" t="str">
        <f t="shared" si="19"/>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6"/>
        <v/>
      </c>
      <c r="T212" s="154" t="str">
        <f ca="1">IF(B212="","",IF(ISERROR(MATCH($J212,SorP!$B$1:$B$6261,0)),"",INDIRECT("'SorP'!$A$"&amp;MATCH($S212&amp;$J212,SorP!C:C,0))))</f>
        <v/>
      </c>
      <c r="U212" s="167"/>
      <c r="V212" s="168" t="e">
        <f>IF(C212="",NA(),MATCH($B212&amp;$C212,'Smelter Look-up'!$J:$J,0))</f>
        <v>#N/A</v>
      </c>
      <c r="X212" s="169">
        <f t="shared" ca="1" si="15"/>
        <v>0</v>
      </c>
      <c r="AB212" s="312" t="str">
        <f t="shared" si="17"/>
        <v/>
      </c>
      <c r="AC212" s="169" t="str">
        <f t="shared" si="18"/>
        <v/>
      </c>
      <c r="AD212" s="169" t="str">
        <f t="shared" si="19"/>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6"/>
        <v/>
      </c>
      <c r="T213" s="154" t="str">
        <f ca="1">IF(B213="","",IF(ISERROR(MATCH($J213,SorP!$B$1:$B$6261,0)),"",INDIRECT("'SorP'!$A$"&amp;MATCH($S213&amp;$J213,SorP!C:C,0))))</f>
        <v/>
      </c>
      <c r="U213" s="167"/>
      <c r="V213" s="168" t="e">
        <f>IF(C213="",NA(),MATCH($B213&amp;$C213,'Smelter Look-up'!$J:$J,0))</f>
        <v>#N/A</v>
      </c>
      <c r="X213" s="169">
        <f t="shared" ca="1" si="15"/>
        <v>0</v>
      </c>
      <c r="AB213" s="312" t="str">
        <f t="shared" si="17"/>
        <v/>
      </c>
      <c r="AC213" s="169" t="str">
        <f t="shared" si="18"/>
        <v/>
      </c>
      <c r="AD213" s="169" t="str">
        <f t="shared" si="19"/>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6"/>
        <v/>
      </c>
      <c r="T214" s="154" t="str">
        <f ca="1">IF(B214="","",IF(ISERROR(MATCH($J214,SorP!$B$1:$B$6261,0)),"",INDIRECT("'SorP'!$A$"&amp;MATCH($S214&amp;$J214,SorP!C:C,0))))</f>
        <v/>
      </c>
      <c r="U214" s="167"/>
      <c r="V214" s="168" t="e">
        <f>IF(C214="",NA(),MATCH($B214&amp;$C214,'Smelter Look-up'!$J:$J,0))</f>
        <v>#N/A</v>
      </c>
      <c r="X214" s="169">
        <f t="shared" ca="1" si="15"/>
        <v>0</v>
      </c>
      <c r="AB214" s="312" t="str">
        <f t="shared" si="17"/>
        <v/>
      </c>
      <c r="AC214" s="169" t="str">
        <f t="shared" si="18"/>
        <v/>
      </c>
      <c r="AD214" s="169" t="str">
        <f t="shared" si="19"/>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6"/>
        <v/>
      </c>
      <c r="T215" s="154" t="str">
        <f ca="1">IF(B215="","",IF(ISERROR(MATCH($J215,SorP!$B$1:$B$6261,0)),"",INDIRECT("'SorP'!$A$"&amp;MATCH($S215&amp;$J215,SorP!C:C,0))))</f>
        <v/>
      </c>
      <c r="U215" s="167"/>
      <c r="V215" s="168" t="e">
        <f>IF(C215="",NA(),MATCH($B215&amp;$C215,'Smelter Look-up'!$J:$J,0))</f>
        <v>#N/A</v>
      </c>
      <c r="X215" s="169">
        <f t="shared" ca="1" si="15"/>
        <v>0</v>
      </c>
      <c r="AB215" s="312" t="str">
        <f t="shared" si="17"/>
        <v/>
      </c>
      <c r="AC215" s="169" t="str">
        <f t="shared" si="18"/>
        <v/>
      </c>
      <c r="AD215" s="169" t="str">
        <f t="shared" si="19"/>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6"/>
        <v/>
      </c>
      <c r="T216" s="154" t="str">
        <f ca="1">IF(B216="","",IF(ISERROR(MATCH($J216,SorP!$B$1:$B$6261,0)),"",INDIRECT("'SorP'!$A$"&amp;MATCH($S216&amp;$J216,SorP!C:C,0))))</f>
        <v/>
      </c>
      <c r="U216" s="167"/>
      <c r="V216" s="168" t="e">
        <f>IF(C216="",NA(),MATCH($B216&amp;$C216,'Smelter Look-up'!$J:$J,0))</f>
        <v>#N/A</v>
      </c>
      <c r="X216" s="169">
        <f t="shared" ca="1" si="15"/>
        <v>0</v>
      </c>
      <c r="AB216" s="312" t="str">
        <f t="shared" si="17"/>
        <v/>
      </c>
      <c r="AC216" s="169" t="str">
        <f t="shared" si="18"/>
        <v/>
      </c>
      <c r="AD216" s="169" t="str">
        <f t="shared" si="19"/>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6"/>
        <v/>
      </c>
      <c r="T217" s="154" t="str">
        <f ca="1">IF(B217="","",IF(ISERROR(MATCH($J217,SorP!$B$1:$B$6261,0)),"",INDIRECT("'SorP'!$A$"&amp;MATCH($S217&amp;$J217,SorP!C:C,0))))</f>
        <v/>
      </c>
      <c r="U217" s="167"/>
      <c r="V217" s="168" t="e">
        <f>IF(C217="",NA(),MATCH($B217&amp;$C217,'Smelter Look-up'!$J:$J,0))</f>
        <v>#N/A</v>
      </c>
      <c r="X217" s="169">
        <f t="shared" ca="1" si="15"/>
        <v>0</v>
      </c>
      <c r="AB217" s="312" t="str">
        <f t="shared" si="17"/>
        <v/>
      </c>
      <c r="AC217" s="169" t="str">
        <f t="shared" si="18"/>
        <v/>
      </c>
      <c r="AD217" s="169" t="str">
        <f t="shared" si="19"/>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6"/>
        <v/>
      </c>
      <c r="T218" s="154" t="str">
        <f ca="1">IF(B218="","",IF(ISERROR(MATCH($J218,SorP!$B$1:$B$6261,0)),"",INDIRECT("'SorP'!$A$"&amp;MATCH($S218&amp;$J218,SorP!C:C,0))))</f>
        <v/>
      </c>
      <c r="U218" s="167"/>
      <c r="V218" s="168" t="e">
        <f>IF(C218="",NA(),MATCH($B218&amp;$C218,'Smelter Look-up'!$J:$J,0))</f>
        <v>#N/A</v>
      </c>
      <c r="X218" s="169">
        <f t="shared" ca="1" si="15"/>
        <v>0</v>
      </c>
      <c r="AB218" s="312" t="str">
        <f t="shared" si="17"/>
        <v/>
      </c>
      <c r="AC218" s="169" t="str">
        <f t="shared" si="18"/>
        <v/>
      </c>
      <c r="AD218" s="169" t="str">
        <f t="shared" si="19"/>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6"/>
        <v/>
      </c>
      <c r="T219" s="154" t="str">
        <f ca="1">IF(B219="","",IF(ISERROR(MATCH($J219,SorP!$B$1:$B$6261,0)),"",INDIRECT("'SorP'!$A$"&amp;MATCH($S219&amp;$J219,SorP!C:C,0))))</f>
        <v/>
      </c>
      <c r="U219" s="167"/>
      <c r="V219" s="168" t="e">
        <f>IF(C219="",NA(),MATCH($B219&amp;$C219,'Smelter Look-up'!$J:$J,0))</f>
        <v>#N/A</v>
      </c>
      <c r="X219" s="169">
        <f t="shared" ca="1" si="15"/>
        <v>0</v>
      </c>
      <c r="AB219" s="312" t="str">
        <f t="shared" si="17"/>
        <v/>
      </c>
      <c r="AC219" s="169" t="str">
        <f t="shared" si="18"/>
        <v/>
      </c>
      <c r="AD219" s="169" t="str">
        <f t="shared" si="19"/>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6"/>
        <v/>
      </c>
      <c r="T220" s="154" t="str">
        <f ca="1">IF(B220="","",IF(ISERROR(MATCH($J220,SorP!$B$1:$B$6261,0)),"",INDIRECT("'SorP'!$A$"&amp;MATCH($S220&amp;$J220,SorP!C:C,0))))</f>
        <v/>
      </c>
      <c r="U220" s="167"/>
      <c r="V220" s="168" t="e">
        <f>IF(C220="",NA(),MATCH($B220&amp;$C220,'Smelter Look-up'!$J:$J,0))</f>
        <v>#N/A</v>
      </c>
      <c r="X220" s="169">
        <f t="shared" ca="1" si="15"/>
        <v>0</v>
      </c>
      <c r="AB220" s="312" t="str">
        <f t="shared" si="17"/>
        <v/>
      </c>
      <c r="AC220" s="169" t="str">
        <f t="shared" si="18"/>
        <v/>
      </c>
      <c r="AD220" s="169" t="str">
        <f t="shared" si="19"/>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6"/>
        <v/>
      </c>
      <c r="T221" s="154" t="str">
        <f ca="1">IF(B221="","",IF(ISERROR(MATCH($J221,SorP!$B$1:$B$6261,0)),"",INDIRECT("'SorP'!$A$"&amp;MATCH($S221&amp;$J221,SorP!C:C,0))))</f>
        <v/>
      </c>
      <c r="U221" s="167"/>
      <c r="V221" s="168" t="e">
        <f>IF(C221="",NA(),MATCH($B221&amp;$C221,'Smelter Look-up'!$J:$J,0))</f>
        <v>#N/A</v>
      </c>
      <c r="X221" s="169">
        <f t="shared" ca="1" si="15"/>
        <v>0</v>
      </c>
      <c r="AB221" s="312" t="str">
        <f t="shared" si="17"/>
        <v/>
      </c>
      <c r="AC221" s="169" t="str">
        <f t="shared" si="18"/>
        <v/>
      </c>
      <c r="AD221" s="169" t="str">
        <f t="shared" si="19"/>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6"/>
        <v/>
      </c>
      <c r="T222" s="154" t="str">
        <f ca="1">IF(B222="","",IF(ISERROR(MATCH($J222,SorP!$B$1:$B$6261,0)),"",INDIRECT("'SorP'!$A$"&amp;MATCH($S222&amp;$J222,SorP!C:C,0))))</f>
        <v/>
      </c>
      <c r="U222" s="167"/>
      <c r="V222" s="168" t="e">
        <f>IF(C222="",NA(),MATCH($B222&amp;$C222,'Smelter Look-up'!$J:$J,0))</f>
        <v>#N/A</v>
      </c>
      <c r="X222" s="169">
        <f t="shared" ca="1" si="15"/>
        <v>0</v>
      </c>
      <c r="AB222" s="312" t="str">
        <f t="shared" si="17"/>
        <v/>
      </c>
      <c r="AC222" s="169" t="str">
        <f t="shared" si="18"/>
        <v/>
      </c>
      <c r="AD222" s="169" t="str">
        <f t="shared" si="19"/>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6"/>
        <v/>
      </c>
      <c r="T223" s="154" t="str">
        <f ca="1">IF(B223="","",IF(ISERROR(MATCH($J223,SorP!$B$1:$B$6261,0)),"",INDIRECT("'SorP'!$A$"&amp;MATCH($S223&amp;$J223,SorP!C:C,0))))</f>
        <v/>
      </c>
      <c r="U223" s="167"/>
      <c r="V223" s="168" t="e">
        <f>IF(C223="",NA(),MATCH($B223&amp;$C223,'Smelter Look-up'!$J:$J,0))</f>
        <v>#N/A</v>
      </c>
      <c r="X223" s="169">
        <f t="shared" ca="1" si="15"/>
        <v>0</v>
      </c>
      <c r="AB223" s="312" t="str">
        <f t="shared" si="17"/>
        <v/>
      </c>
      <c r="AC223" s="169" t="str">
        <f t="shared" si="18"/>
        <v/>
      </c>
      <c r="AD223" s="169" t="str">
        <f t="shared" si="19"/>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6"/>
        <v/>
      </c>
      <c r="T224" s="154" t="str">
        <f ca="1">IF(B224="","",IF(ISERROR(MATCH($J224,SorP!$B$1:$B$6261,0)),"",INDIRECT("'SorP'!$A$"&amp;MATCH($S224&amp;$J224,SorP!C:C,0))))</f>
        <v/>
      </c>
      <c r="U224" s="167"/>
      <c r="V224" s="168" t="e">
        <f>IF(C224="",NA(),MATCH($B224&amp;$C224,'Smelter Look-up'!$J:$J,0))</f>
        <v>#N/A</v>
      </c>
      <c r="X224" s="169">
        <f t="shared" ca="1" si="15"/>
        <v>0</v>
      </c>
      <c r="AB224" s="312" t="str">
        <f t="shared" si="17"/>
        <v/>
      </c>
      <c r="AC224" s="169" t="str">
        <f t="shared" si="18"/>
        <v/>
      </c>
      <c r="AD224" s="169" t="str">
        <f t="shared" si="19"/>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6"/>
        <v/>
      </c>
      <c r="T225" s="154" t="str">
        <f ca="1">IF(B225="","",IF(ISERROR(MATCH($J225,SorP!$B$1:$B$6261,0)),"",INDIRECT("'SorP'!$A$"&amp;MATCH($S225&amp;$J225,SorP!C:C,0))))</f>
        <v/>
      </c>
      <c r="U225" s="167"/>
      <c r="V225" s="168" t="e">
        <f>IF(C225="",NA(),MATCH($B225&amp;$C225,'Smelter Look-up'!$J:$J,0))</f>
        <v>#N/A</v>
      </c>
      <c r="X225" s="169">
        <f t="shared" ca="1" si="15"/>
        <v>0</v>
      </c>
      <c r="AB225" s="312" t="str">
        <f t="shared" si="17"/>
        <v/>
      </c>
      <c r="AC225" s="169" t="str">
        <f t="shared" si="18"/>
        <v/>
      </c>
      <c r="AD225" s="169" t="str">
        <f t="shared" si="19"/>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6"/>
        <v/>
      </c>
      <c r="T226" s="154" t="str">
        <f ca="1">IF(B226="","",IF(ISERROR(MATCH($J226,SorP!$B$1:$B$6261,0)),"",INDIRECT("'SorP'!$A$"&amp;MATCH($S226&amp;$J226,SorP!C:C,0))))</f>
        <v/>
      </c>
      <c r="U226" s="167"/>
      <c r="V226" s="168" t="e">
        <f>IF(C226="",NA(),MATCH($B226&amp;$C226,'Smelter Look-up'!$J:$J,0))</f>
        <v>#N/A</v>
      </c>
      <c r="X226" s="169">
        <f t="shared" ca="1" si="15"/>
        <v>0</v>
      </c>
      <c r="AB226" s="312" t="str">
        <f t="shared" si="17"/>
        <v/>
      </c>
      <c r="AC226" s="169" t="str">
        <f t="shared" si="18"/>
        <v/>
      </c>
      <c r="AD226" s="169" t="str">
        <f t="shared" si="19"/>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6"/>
        <v/>
      </c>
      <c r="T227" s="154" t="str">
        <f ca="1">IF(B227="","",IF(ISERROR(MATCH($J227,SorP!$B$1:$B$6261,0)),"",INDIRECT("'SorP'!$A$"&amp;MATCH($S227&amp;$J227,SorP!C:C,0))))</f>
        <v/>
      </c>
      <c r="U227" s="167"/>
      <c r="V227" s="168" t="e">
        <f>IF(C227="",NA(),MATCH($B227&amp;$C227,'Smelter Look-up'!$J:$J,0))</f>
        <v>#N/A</v>
      </c>
      <c r="X227" s="169">
        <f t="shared" ca="1" si="15"/>
        <v>0</v>
      </c>
      <c r="AB227" s="312" t="str">
        <f t="shared" si="17"/>
        <v/>
      </c>
      <c r="AC227" s="169" t="str">
        <f t="shared" si="18"/>
        <v/>
      </c>
      <c r="AD227" s="169" t="str">
        <f t="shared" si="19"/>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6"/>
        <v/>
      </c>
      <c r="T228" s="154" t="str">
        <f ca="1">IF(B228="","",IF(ISERROR(MATCH($J228,SorP!$B$1:$B$6261,0)),"",INDIRECT("'SorP'!$A$"&amp;MATCH($S228&amp;$J228,SorP!C:C,0))))</f>
        <v/>
      </c>
      <c r="U228" s="167"/>
      <c r="V228" s="168" t="e">
        <f>IF(C228="",NA(),MATCH($B228&amp;$C228,'Smelter Look-up'!$J:$J,0))</f>
        <v>#N/A</v>
      </c>
      <c r="X228" s="169">
        <f t="shared" ca="1" si="15"/>
        <v>0</v>
      </c>
      <c r="AB228" s="312" t="str">
        <f t="shared" si="17"/>
        <v/>
      </c>
      <c r="AC228" s="169" t="str">
        <f t="shared" si="18"/>
        <v/>
      </c>
      <c r="AD228" s="169" t="str">
        <f t="shared" si="19"/>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6"/>
        <v/>
      </c>
      <c r="T229" s="154" t="str">
        <f ca="1">IF(B229="","",IF(ISERROR(MATCH($J229,SorP!$B$1:$B$6261,0)),"",INDIRECT("'SorP'!$A$"&amp;MATCH($S229&amp;$J229,SorP!C:C,0))))</f>
        <v/>
      </c>
      <c r="U229" s="167"/>
      <c r="V229" s="168" t="e">
        <f>IF(C229="",NA(),MATCH($B229&amp;$C229,'Smelter Look-up'!$J:$J,0))</f>
        <v>#N/A</v>
      </c>
      <c r="X229" s="169">
        <f t="shared" ca="1" si="15"/>
        <v>0</v>
      </c>
      <c r="AB229" s="312" t="str">
        <f t="shared" si="17"/>
        <v/>
      </c>
      <c r="AC229" s="169" t="str">
        <f t="shared" si="18"/>
        <v/>
      </c>
      <c r="AD229" s="169" t="str">
        <f t="shared" si="19"/>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6"/>
        <v/>
      </c>
      <c r="T230" s="154" t="str">
        <f ca="1">IF(B230="","",IF(ISERROR(MATCH($J230,SorP!$B$1:$B$6261,0)),"",INDIRECT("'SorP'!$A$"&amp;MATCH($S230&amp;$J230,SorP!C:C,0))))</f>
        <v/>
      </c>
      <c r="U230" s="167"/>
      <c r="V230" s="168" t="e">
        <f>IF(C230="",NA(),MATCH($B230&amp;$C230,'Smelter Look-up'!$J:$J,0))</f>
        <v>#N/A</v>
      </c>
      <c r="X230" s="169">
        <f t="shared" ca="1" si="15"/>
        <v>0</v>
      </c>
      <c r="AB230" s="312" t="str">
        <f t="shared" si="17"/>
        <v/>
      </c>
      <c r="AC230" s="169" t="str">
        <f t="shared" si="18"/>
        <v/>
      </c>
      <c r="AD230" s="169" t="str">
        <f t="shared" si="19"/>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6"/>
        <v/>
      </c>
      <c r="T231" s="154" t="str">
        <f ca="1">IF(B231="","",IF(ISERROR(MATCH($J231,SorP!$B$1:$B$6261,0)),"",INDIRECT("'SorP'!$A$"&amp;MATCH($S231&amp;$J231,SorP!C:C,0))))</f>
        <v/>
      </c>
      <c r="U231" s="167"/>
      <c r="V231" s="168" t="e">
        <f>IF(C231="",NA(),MATCH($B231&amp;$C231,'Smelter Look-up'!$J:$J,0))</f>
        <v>#N/A</v>
      </c>
      <c r="X231" s="169">
        <f t="shared" ca="1" si="15"/>
        <v>0</v>
      </c>
      <c r="AB231" s="312" t="str">
        <f t="shared" si="17"/>
        <v/>
      </c>
      <c r="AC231" s="169" t="str">
        <f t="shared" si="18"/>
        <v/>
      </c>
      <c r="AD231" s="169" t="str">
        <f t="shared" si="19"/>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6"/>
        <v/>
      </c>
      <c r="T232" s="154" t="str">
        <f ca="1">IF(B232="","",IF(ISERROR(MATCH($J232,SorP!$B$1:$B$6261,0)),"",INDIRECT("'SorP'!$A$"&amp;MATCH($S232&amp;$J232,SorP!C:C,0))))</f>
        <v/>
      </c>
      <c r="U232" s="167"/>
      <c r="V232" s="168" t="e">
        <f>IF(C232="",NA(),MATCH($B232&amp;$C232,'Smelter Look-up'!$J:$J,0))</f>
        <v>#N/A</v>
      </c>
      <c r="X232" s="169">
        <f t="shared" ca="1" si="15"/>
        <v>0</v>
      </c>
      <c r="AB232" s="312" t="str">
        <f t="shared" si="17"/>
        <v/>
      </c>
      <c r="AC232" s="169" t="str">
        <f t="shared" si="18"/>
        <v/>
      </c>
      <c r="AD232" s="169" t="str">
        <f t="shared" si="19"/>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6"/>
        <v/>
      </c>
      <c r="T233" s="154" t="str">
        <f ca="1">IF(B233="","",IF(ISERROR(MATCH($J233,SorP!$B$1:$B$6261,0)),"",INDIRECT("'SorP'!$A$"&amp;MATCH($S233&amp;$J233,SorP!C:C,0))))</f>
        <v/>
      </c>
      <c r="U233" s="167"/>
      <c r="V233" s="168" t="e">
        <f>IF(C233="",NA(),MATCH($B233&amp;$C233,'Smelter Look-up'!$J:$J,0))</f>
        <v>#N/A</v>
      </c>
      <c r="X233" s="169">
        <f t="shared" ca="1" si="15"/>
        <v>0</v>
      </c>
      <c r="AB233" s="312" t="str">
        <f t="shared" si="17"/>
        <v/>
      </c>
      <c r="AC233" s="169" t="str">
        <f t="shared" si="18"/>
        <v/>
      </c>
      <c r="AD233" s="169" t="str">
        <f t="shared" si="19"/>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6"/>
        <v/>
      </c>
      <c r="T234" s="154" t="str">
        <f ca="1">IF(B234="","",IF(ISERROR(MATCH($J234,SorP!$B$1:$B$6261,0)),"",INDIRECT("'SorP'!$A$"&amp;MATCH($S234&amp;$J234,SorP!C:C,0))))</f>
        <v/>
      </c>
      <c r="U234" s="167"/>
      <c r="V234" s="168" t="e">
        <f>IF(C234="",NA(),MATCH($B234&amp;$C234,'Smelter Look-up'!$J:$J,0))</f>
        <v>#N/A</v>
      </c>
      <c r="X234" s="169">
        <f t="shared" ca="1" si="15"/>
        <v>0</v>
      </c>
      <c r="AB234" s="312" t="str">
        <f t="shared" si="17"/>
        <v/>
      </c>
      <c r="AC234" s="169" t="str">
        <f t="shared" si="18"/>
        <v/>
      </c>
      <c r="AD234" s="169" t="str">
        <f t="shared" si="19"/>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6"/>
        <v/>
      </c>
      <c r="T235" s="154" t="str">
        <f ca="1">IF(B235="","",IF(ISERROR(MATCH($J235,SorP!$B$1:$B$6261,0)),"",INDIRECT("'SorP'!$A$"&amp;MATCH($S235&amp;$J235,SorP!C:C,0))))</f>
        <v/>
      </c>
      <c r="U235" s="167"/>
      <c r="V235" s="168" t="e">
        <f>IF(C235="",NA(),MATCH($B235&amp;$C235,'Smelter Look-up'!$J:$J,0))</f>
        <v>#N/A</v>
      </c>
      <c r="X235" s="169">
        <f t="shared" ca="1" si="15"/>
        <v>0</v>
      </c>
      <c r="AB235" s="312" t="str">
        <f t="shared" si="17"/>
        <v/>
      </c>
      <c r="AC235" s="169" t="str">
        <f t="shared" si="18"/>
        <v/>
      </c>
      <c r="AD235" s="169" t="str">
        <f t="shared" si="19"/>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6"/>
        <v/>
      </c>
      <c r="T236" s="154" t="str">
        <f ca="1">IF(B236="","",IF(ISERROR(MATCH($J236,SorP!$B$1:$B$6261,0)),"",INDIRECT("'SorP'!$A$"&amp;MATCH($S236&amp;$J236,SorP!C:C,0))))</f>
        <v/>
      </c>
      <c r="U236" s="167"/>
      <c r="V236" s="168" t="e">
        <f>IF(C236="",NA(),MATCH($B236&amp;$C236,'Smelter Look-up'!$J:$J,0))</f>
        <v>#N/A</v>
      </c>
      <c r="X236" s="169">
        <f t="shared" ca="1" si="15"/>
        <v>0</v>
      </c>
      <c r="AB236" s="312" t="str">
        <f t="shared" si="17"/>
        <v/>
      </c>
      <c r="AC236" s="169" t="str">
        <f t="shared" si="18"/>
        <v/>
      </c>
      <c r="AD236" s="169" t="str">
        <f t="shared" si="19"/>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6"/>
        <v/>
      </c>
      <c r="T237" s="154" t="str">
        <f ca="1">IF(B237="","",IF(ISERROR(MATCH($J237,SorP!$B$1:$B$6261,0)),"",INDIRECT("'SorP'!$A$"&amp;MATCH($S237&amp;$J237,SorP!C:C,0))))</f>
        <v/>
      </c>
      <c r="U237" s="167"/>
      <c r="V237" s="168" t="e">
        <f>IF(C237="",NA(),MATCH($B237&amp;$C237,'Smelter Look-up'!$J:$J,0))</f>
        <v>#N/A</v>
      </c>
      <c r="X237" s="169">
        <f t="shared" ca="1" si="15"/>
        <v>0</v>
      </c>
      <c r="AB237" s="312" t="str">
        <f t="shared" si="17"/>
        <v/>
      </c>
      <c r="AC237" s="169" t="str">
        <f t="shared" si="18"/>
        <v/>
      </c>
      <c r="AD237" s="169" t="str">
        <f t="shared" si="19"/>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6"/>
        <v/>
      </c>
      <c r="T238" s="154" t="str">
        <f ca="1">IF(B238="","",IF(ISERROR(MATCH($J238,SorP!$B$1:$B$6261,0)),"",INDIRECT("'SorP'!$A$"&amp;MATCH($S238&amp;$J238,SorP!C:C,0))))</f>
        <v/>
      </c>
      <c r="U238" s="167"/>
      <c r="V238" s="168" t="e">
        <f>IF(C238="",NA(),MATCH($B238&amp;$C238,'Smelter Look-up'!$J:$J,0))</f>
        <v>#N/A</v>
      </c>
      <c r="X238" s="169">
        <f t="shared" ca="1" si="15"/>
        <v>0</v>
      </c>
      <c r="AB238" s="312" t="str">
        <f t="shared" si="17"/>
        <v/>
      </c>
      <c r="AC238" s="169" t="str">
        <f t="shared" si="18"/>
        <v/>
      </c>
      <c r="AD238" s="169" t="str">
        <f t="shared" si="19"/>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6"/>
        <v/>
      </c>
      <c r="T239" s="154" t="str">
        <f ca="1">IF(B239="","",IF(ISERROR(MATCH($J239,SorP!$B$1:$B$6261,0)),"",INDIRECT("'SorP'!$A$"&amp;MATCH($S239&amp;$J239,SorP!C:C,0))))</f>
        <v/>
      </c>
      <c r="U239" s="167"/>
      <c r="V239" s="168" t="e">
        <f>IF(C239="",NA(),MATCH($B239&amp;$C239,'Smelter Look-up'!$J:$J,0))</f>
        <v>#N/A</v>
      </c>
      <c r="X239" s="169">
        <f t="shared" ca="1" si="15"/>
        <v>0</v>
      </c>
      <c r="AB239" s="312" t="str">
        <f t="shared" si="17"/>
        <v/>
      </c>
      <c r="AC239" s="169" t="str">
        <f t="shared" si="18"/>
        <v/>
      </c>
      <c r="AD239" s="169" t="str">
        <f t="shared" si="19"/>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6"/>
        <v/>
      </c>
      <c r="T240" s="154" t="str">
        <f ca="1">IF(B240="","",IF(ISERROR(MATCH($J240,SorP!$B$1:$B$6261,0)),"",INDIRECT("'SorP'!$A$"&amp;MATCH($S240&amp;$J240,SorP!C:C,0))))</f>
        <v/>
      </c>
      <c r="U240" s="167"/>
      <c r="V240" s="168" t="e">
        <f>IF(C240="",NA(),MATCH($B240&amp;$C240,'Smelter Look-up'!$J:$J,0))</f>
        <v>#N/A</v>
      </c>
      <c r="X240" s="169">
        <f t="shared" ca="1" si="15"/>
        <v>0</v>
      </c>
      <c r="AB240" s="312" t="str">
        <f t="shared" si="17"/>
        <v/>
      </c>
      <c r="AC240" s="169" t="str">
        <f t="shared" si="18"/>
        <v/>
      </c>
      <c r="AD240" s="169" t="str">
        <f t="shared" si="19"/>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6"/>
        <v/>
      </c>
      <c r="T241" s="154" t="str">
        <f ca="1">IF(B241="","",IF(ISERROR(MATCH($J241,SorP!$B$1:$B$6261,0)),"",INDIRECT("'SorP'!$A$"&amp;MATCH($S241&amp;$J241,SorP!C:C,0))))</f>
        <v/>
      </c>
      <c r="U241" s="167"/>
      <c r="V241" s="168" t="e">
        <f>IF(C241="",NA(),MATCH($B241&amp;$C241,'Smelter Look-up'!$J:$J,0))</f>
        <v>#N/A</v>
      </c>
      <c r="X241" s="169">
        <f t="shared" ca="1" si="15"/>
        <v>0</v>
      </c>
      <c r="AB241" s="312" t="str">
        <f t="shared" si="17"/>
        <v/>
      </c>
      <c r="AC241" s="169" t="str">
        <f t="shared" si="18"/>
        <v/>
      </c>
      <c r="AD241" s="169" t="str">
        <f t="shared" si="19"/>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6"/>
        <v/>
      </c>
      <c r="T242" s="154" t="str">
        <f ca="1">IF(B242="","",IF(ISERROR(MATCH($J242,SorP!$B$1:$B$6261,0)),"",INDIRECT("'SorP'!$A$"&amp;MATCH($S242&amp;$J242,SorP!C:C,0))))</f>
        <v/>
      </c>
      <c r="U242" s="167"/>
      <c r="V242" s="168" t="e">
        <f>IF(C242="",NA(),MATCH($B242&amp;$C242,'Smelter Look-up'!$J:$J,0))</f>
        <v>#N/A</v>
      </c>
      <c r="X242" s="169">
        <f t="shared" ca="1" si="15"/>
        <v>0</v>
      </c>
      <c r="AB242" s="312" t="str">
        <f t="shared" si="17"/>
        <v/>
      </c>
      <c r="AC242" s="169" t="str">
        <f t="shared" si="18"/>
        <v/>
      </c>
      <c r="AD242" s="169" t="str">
        <f t="shared" si="19"/>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6"/>
        <v/>
      </c>
      <c r="T243" s="154" t="str">
        <f ca="1">IF(B243="","",IF(ISERROR(MATCH($J243,SorP!$B$1:$B$6261,0)),"",INDIRECT("'SorP'!$A$"&amp;MATCH($S243&amp;$J243,SorP!C:C,0))))</f>
        <v/>
      </c>
      <c r="U243" s="167"/>
      <c r="V243" s="168" t="e">
        <f>IF(C243="",NA(),MATCH($B243&amp;$C243,'Smelter Look-up'!$J:$J,0))</f>
        <v>#N/A</v>
      </c>
      <c r="X243" s="169">
        <f t="shared" ca="1" si="15"/>
        <v>0</v>
      </c>
      <c r="AB243" s="312" t="str">
        <f t="shared" si="17"/>
        <v/>
      </c>
      <c r="AC243" s="169" t="str">
        <f t="shared" si="18"/>
        <v/>
      </c>
      <c r="AD243" s="169" t="str">
        <f t="shared" si="19"/>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6"/>
        <v/>
      </c>
      <c r="T244" s="154" t="str">
        <f ca="1">IF(B244="","",IF(ISERROR(MATCH($J244,SorP!$B$1:$B$6261,0)),"",INDIRECT("'SorP'!$A$"&amp;MATCH($S244&amp;$J244,SorP!C:C,0))))</f>
        <v/>
      </c>
      <c r="U244" s="167"/>
      <c r="V244" s="168" t="e">
        <f>IF(C244="",NA(),MATCH($B244&amp;$C244,'Smelter Look-up'!$J:$J,0))</f>
        <v>#N/A</v>
      </c>
      <c r="X244" s="169">
        <f t="shared" ca="1" si="15"/>
        <v>0</v>
      </c>
      <c r="AB244" s="312" t="str">
        <f t="shared" si="17"/>
        <v/>
      </c>
      <c r="AC244" s="169" t="str">
        <f t="shared" si="18"/>
        <v/>
      </c>
      <c r="AD244" s="169" t="str">
        <f t="shared" si="19"/>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6"/>
        <v/>
      </c>
      <c r="T245" s="154" t="str">
        <f ca="1">IF(B245="","",IF(ISERROR(MATCH($J245,SorP!$B$1:$B$6261,0)),"",INDIRECT("'SorP'!$A$"&amp;MATCH($S245&amp;$J245,SorP!C:C,0))))</f>
        <v/>
      </c>
      <c r="U245" s="167"/>
      <c r="V245" s="168" t="e">
        <f>IF(C245="",NA(),MATCH($B245&amp;$C245,'Smelter Look-up'!$J:$J,0))</f>
        <v>#N/A</v>
      </c>
      <c r="X245" s="169">
        <f t="shared" ca="1" si="15"/>
        <v>0</v>
      </c>
      <c r="AB245" s="312" t="str">
        <f t="shared" si="17"/>
        <v/>
      </c>
      <c r="AC245" s="169" t="str">
        <f t="shared" si="18"/>
        <v/>
      </c>
      <c r="AD245" s="169" t="str">
        <f t="shared" si="19"/>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6"/>
        <v/>
      </c>
      <c r="T246" s="154" t="str">
        <f ca="1">IF(B246="","",IF(ISERROR(MATCH($J246,SorP!$B$1:$B$6261,0)),"",INDIRECT("'SorP'!$A$"&amp;MATCH($S246&amp;$J246,SorP!C:C,0))))</f>
        <v/>
      </c>
      <c r="U246" s="167"/>
      <c r="V246" s="168" t="e">
        <f>IF(C246="",NA(),MATCH($B246&amp;$C246,'Smelter Look-up'!$J:$J,0))</f>
        <v>#N/A</v>
      </c>
      <c r="X246" s="169">
        <f t="shared" ca="1" si="15"/>
        <v>0</v>
      </c>
      <c r="AB246" s="312" t="str">
        <f t="shared" si="17"/>
        <v/>
      </c>
      <c r="AC246" s="169" t="str">
        <f t="shared" si="18"/>
        <v/>
      </c>
      <c r="AD246" s="169" t="str">
        <f t="shared" si="19"/>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6"/>
        <v/>
      </c>
      <c r="T247" s="154" t="str">
        <f ca="1">IF(B247="","",IF(ISERROR(MATCH($J247,SorP!$B$1:$B$6261,0)),"",INDIRECT("'SorP'!$A$"&amp;MATCH($S247&amp;$J247,SorP!C:C,0))))</f>
        <v/>
      </c>
      <c r="U247" s="167"/>
      <c r="V247" s="168" t="e">
        <f>IF(C247="",NA(),MATCH($B247&amp;$C247,'Smelter Look-up'!$J:$J,0))</f>
        <v>#N/A</v>
      </c>
      <c r="X247" s="169">
        <f t="shared" ca="1" si="15"/>
        <v>0</v>
      </c>
      <c r="AB247" s="312" t="str">
        <f t="shared" si="17"/>
        <v/>
      </c>
      <c r="AC247" s="169" t="str">
        <f t="shared" si="18"/>
        <v/>
      </c>
      <c r="AD247" s="169" t="str">
        <f t="shared" si="19"/>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6"/>
        <v/>
      </c>
      <c r="T248" s="154" t="str">
        <f ca="1">IF(B248="","",IF(ISERROR(MATCH($J248,SorP!$B$1:$B$6261,0)),"",INDIRECT("'SorP'!$A$"&amp;MATCH($S248&amp;$J248,SorP!C:C,0))))</f>
        <v/>
      </c>
      <c r="U248" s="167"/>
      <c r="V248" s="168" t="e">
        <f>IF(C248="",NA(),MATCH($B248&amp;$C248,'Smelter Look-up'!$J:$J,0))</f>
        <v>#N/A</v>
      </c>
      <c r="X248" s="169">
        <f t="shared" ca="1" si="15"/>
        <v>0</v>
      </c>
      <c r="AB248" s="312" t="str">
        <f t="shared" si="17"/>
        <v/>
      </c>
      <c r="AC248" s="169" t="str">
        <f t="shared" si="18"/>
        <v/>
      </c>
      <c r="AD248" s="169" t="str">
        <f t="shared" si="19"/>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6"/>
        <v/>
      </c>
      <c r="T249" s="154" t="str">
        <f ca="1">IF(B249="","",IF(ISERROR(MATCH($J249,SorP!$B$1:$B$6261,0)),"",INDIRECT("'SorP'!$A$"&amp;MATCH($S249&amp;$J249,SorP!C:C,0))))</f>
        <v/>
      </c>
      <c r="U249" s="167"/>
      <c r="V249" s="168" t="e">
        <f>IF(C249="",NA(),MATCH($B249&amp;$C249,'Smelter Look-up'!$J:$J,0))</f>
        <v>#N/A</v>
      </c>
      <c r="X249" s="169">
        <f t="shared" ca="1" si="15"/>
        <v>0</v>
      </c>
      <c r="AB249" s="312" t="str">
        <f t="shared" si="17"/>
        <v/>
      </c>
      <c r="AC249" s="169" t="str">
        <f t="shared" si="18"/>
        <v/>
      </c>
      <c r="AD249" s="169" t="str">
        <f t="shared" si="19"/>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6"/>
        <v/>
      </c>
      <c r="T250" s="154" t="str">
        <f ca="1">IF(B250="","",IF(ISERROR(MATCH($J250,SorP!$B$1:$B$6261,0)),"",INDIRECT("'SorP'!$A$"&amp;MATCH($S250&amp;$J250,SorP!C:C,0))))</f>
        <v/>
      </c>
      <c r="U250" s="167"/>
      <c r="V250" s="168" t="e">
        <f>IF(C250="",NA(),MATCH($B250&amp;$C250,'Smelter Look-up'!$J:$J,0))</f>
        <v>#N/A</v>
      </c>
      <c r="X250" s="169">
        <f t="shared" ca="1" si="15"/>
        <v>0</v>
      </c>
      <c r="AB250" s="312" t="str">
        <f t="shared" si="17"/>
        <v/>
      </c>
      <c r="AC250" s="169" t="str">
        <f t="shared" si="18"/>
        <v/>
      </c>
      <c r="AD250" s="169" t="str">
        <f t="shared" si="19"/>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6"/>
        <v/>
      </c>
      <c r="T251" s="154" t="str">
        <f ca="1">IF(B251="","",IF(ISERROR(MATCH($J251,SorP!$B$1:$B$6261,0)),"",INDIRECT("'SorP'!$A$"&amp;MATCH($S251&amp;$J251,SorP!C:C,0))))</f>
        <v/>
      </c>
      <c r="U251" s="167"/>
      <c r="V251" s="168" t="e">
        <f>IF(C251="",NA(),MATCH($B251&amp;$C251,'Smelter Look-up'!$J:$J,0))</f>
        <v>#N/A</v>
      </c>
      <c r="X251" s="169">
        <f t="shared" ca="1" si="15"/>
        <v>0</v>
      </c>
      <c r="AB251" s="312" t="str">
        <f t="shared" si="17"/>
        <v/>
      </c>
      <c r="AC251" s="169" t="str">
        <f t="shared" si="18"/>
        <v/>
      </c>
      <c r="AD251" s="169" t="str">
        <f t="shared" si="19"/>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6"/>
        <v/>
      </c>
      <c r="T252" s="154" t="str">
        <f ca="1">IF(B252="","",IF(ISERROR(MATCH($J252,SorP!$B$1:$B$6261,0)),"",INDIRECT("'SorP'!$A$"&amp;MATCH($S252&amp;$J252,SorP!C:C,0))))</f>
        <v/>
      </c>
      <c r="U252" s="167"/>
      <c r="V252" s="168" t="e">
        <f>IF(C252="",NA(),MATCH($B252&amp;$C252,'Smelter Look-up'!$J:$J,0))</f>
        <v>#N/A</v>
      </c>
      <c r="X252" s="169">
        <f t="shared" ca="1" si="15"/>
        <v>0</v>
      </c>
      <c r="AB252" s="312" t="str">
        <f t="shared" si="17"/>
        <v/>
      </c>
      <c r="AC252" s="169" t="str">
        <f t="shared" si="18"/>
        <v/>
      </c>
      <c r="AD252" s="169" t="str">
        <f t="shared" si="19"/>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6"/>
        <v/>
      </c>
      <c r="T253" s="154" t="str">
        <f ca="1">IF(B253="","",IF(ISERROR(MATCH($J253,SorP!$B$1:$B$6261,0)),"",INDIRECT("'SorP'!$A$"&amp;MATCH($S253&amp;$J253,SorP!C:C,0))))</f>
        <v/>
      </c>
      <c r="U253" s="167"/>
      <c r="V253" s="168" t="e">
        <f>IF(C253="",NA(),MATCH($B253&amp;$C253,'Smelter Look-up'!$J:$J,0))</f>
        <v>#N/A</v>
      </c>
      <c r="X253" s="169">
        <f t="shared" ca="1" si="15"/>
        <v>0</v>
      </c>
      <c r="AB253" s="312" t="str">
        <f t="shared" si="17"/>
        <v/>
      </c>
      <c r="AC253" s="169" t="str">
        <f t="shared" si="18"/>
        <v/>
      </c>
      <c r="AD253" s="169" t="str">
        <f t="shared" si="19"/>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6"/>
        <v/>
      </c>
      <c r="T254" s="154" t="str">
        <f ca="1">IF(B254="","",IF(ISERROR(MATCH($J254,SorP!$B$1:$B$6261,0)),"",INDIRECT("'SorP'!$A$"&amp;MATCH($S254&amp;$J254,SorP!C:C,0))))</f>
        <v/>
      </c>
      <c r="U254" s="167"/>
      <c r="V254" s="168" t="e">
        <f>IF(C254="",NA(),MATCH($B254&amp;$C254,'Smelter Look-up'!$J:$J,0))</f>
        <v>#N/A</v>
      </c>
      <c r="X254" s="169">
        <f t="shared" ca="1" si="15"/>
        <v>0</v>
      </c>
      <c r="AB254" s="312" t="str">
        <f t="shared" si="17"/>
        <v/>
      </c>
      <c r="AC254" s="169" t="str">
        <f t="shared" si="18"/>
        <v/>
      </c>
      <c r="AD254" s="169" t="str">
        <f t="shared" si="19"/>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6"/>
        <v/>
      </c>
      <c r="T255" s="154" t="str">
        <f ca="1">IF(B255="","",IF(ISERROR(MATCH($J255,SorP!$B$1:$B$6261,0)),"",INDIRECT("'SorP'!$A$"&amp;MATCH($S255&amp;$J255,SorP!C:C,0))))</f>
        <v/>
      </c>
      <c r="U255" s="167"/>
      <c r="V255" s="168" t="e">
        <f>IF(C255="",NA(),MATCH($B255&amp;$C255,'Smelter Look-up'!$J:$J,0))</f>
        <v>#N/A</v>
      </c>
      <c r="X255" s="169">
        <f t="shared" ref="X255:X318" ca="1" si="20">IF(AND(C255="Smelter not listed",OR(LEN(D255)=0,LEN(E255)=0)),1,0)</f>
        <v>0</v>
      </c>
      <c r="AB255" s="312" t="str">
        <f t="shared" si="17"/>
        <v/>
      </c>
      <c r="AC255" s="169" t="str">
        <f t="shared" si="18"/>
        <v/>
      </c>
      <c r="AD255" s="169" t="str">
        <f t="shared" si="19"/>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1">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0"/>
        <v>0</v>
      </c>
      <c r="AB256" s="312" t="str">
        <f t="shared" si="17"/>
        <v/>
      </c>
      <c r="AC256" s="169" t="str">
        <f t="shared" si="18"/>
        <v/>
      </c>
      <c r="AD256" s="169" t="str">
        <f t="shared" si="19"/>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1"/>
        <v/>
      </c>
      <c r="T257" s="154" t="str">
        <f ca="1">IF(B257="","",IF(ISERROR(MATCH($J257,SorP!$B$1:$B$6261,0)),"",INDIRECT("'SorP'!$A$"&amp;MATCH($S257&amp;$J257,SorP!C:C,0))))</f>
        <v/>
      </c>
      <c r="U257" s="167"/>
      <c r="V257" s="168" t="e">
        <f>IF(C257="",NA(),MATCH($B257&amp;$C257,'Smelter Look-up'!$J:$J,0))</f>
        <v>#N/A</v>
      </c>
      <c r="X257" s="169">
        <f t="shared" ca="1" si="20"/>
        <v>0</v>
      </c>
      <c r="AB257" s="312" t="str">
        <f t="shared" si="17"/>
        <v/>
      </c>
      <c r="AC257" s="169" t="str">
        <f t="shared" si="18"/>
        <v/>
      </c>
      <c r="AD257" s="169" t="str">
        <f t="shared" si="19"/>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1"/>
        <v/>
      </c>
      <c r="T258" s="154" t="str">
        <f ca="1">IF(B258="","",IF(ISERROR(MATCH($J258,SorP!$B$1:$B$6261,0)),"",INDIRECT("'SorP'!$A$"&amp;MATCH($S258&amp;$J258,SorP!C:C,0))))</f>
        <v/>
      </c>
      <c r="U258" s="167"/>
      <c r="V258" s="168" t="e">
        <f>IF(C258="",NA(),MATCH($B258&amp;$C258,'Smelter Look-up'!$J:$J,0))</f>
        <v>#N/A</v>
      </c>
      <c r="X258" s="169">
        <f t="shared" ca="1" si="20"/>
        <v>0</v>
      </c>
      <c r="AB258" s="312" t="str">
        <f t="shared" si="17"/>
        <v/>
      </c>
      <c r="AC258" s="169" t="str">
        <f t="shared" si="18"/>
        <v/>
      </c>
      <c r="AD258" s="169" t="str">
        <f t="shared" si="19"/>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1"/>
        <v/>
      </c>
      <c r="T259" s="154" t="str">
        <f ca="1">IF(B259="","",IF(ISERROR(MATCH($J259,SorP!$B$1:$B$6261,0)),"",INDIRECT("'SorP'!$A$"&amp;MATCH($S259&amp;$J259,SorP!C:C,0))))</f>
        <v/>
      </c>
      <c r="U259" s="167"/>
      <c r="V259" s="168" t="e">
        <f>IF(C259="",NA(),MATCH($B259&amp;$C259,'Smelter Look-up'!$J:$J,0))</f>
        <v>#N/A</v>
      </c>
      <c r="X259" s="169">
        <f t="shared" ca="1" si="20"/>
        <v>0</v>
      </c>
      <c r="AB259" s="312" t="str">
        <f t="shared" si="17"/>
        <v/>
      </c>
      <c r="AC259" s="169" t="str">
        <f t="shared" si="18"/>
        <v/>
      </c>
      <c r="AD259" s="169" t="str">
        <f t="shared" si="19"/>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1"/>
        <v/>
      </c>
      <c r="T260" s="154" t="str">
        <f ca="1">IF(B260="","",IF(ISERROR(MATCH($J260,SorP!$B$1:$B$6261,0)),"",INDIRECT("'SorP'!$A$"&amp;MATCH($S260&amp;$J260,SorP!C:C,0))))</f>
        <v/>
      </c>
      <c r="U260" s="167"/>
      <c r="V260" s="168" t="e">
        <f>IF(C260="",NA(),MATCH($B260&amp;$C260,'Smelter Look-up'!$J:$J,0))</f>
        <v>#N/A</v>
      </c>
      <c r="X260" s="169">
        <f t="shared" ca="1" si="20"/>
        <v>0</v>
      </c>
      <c r="AB260" s="312" t="str">
        <f t="shared" si="17"/>
        <v/>
      </c>
      <c r="AC260" s="169" t="str">
        <f t="shared" si="18"/>
        <v/>
      </c>
      <c r="AD260" s="169" t="str">
        <f t="shared" si="19"/>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1"/>
        <v/>
      </c>
      <c r="T261" s="154" t="str">
        <f ca="1">IF(B261="","",IF(ISERROR(MATCH($J261,SorP!$B$1:$B$6261,0)),"",INDIRECT("'SorP'!$A$"&amp;MATCH($S261&amp;$J261,SorP!C:C,0))))</f>
        <v/>
      </c>
      <c r="U261" s="167"/>
      <c r="V261" s="168" t="e">
        <f>IF(C261="",NA(),MATCH($B261&amp;$C261,'Smelter Look-up'!$J:$J,0))</f>
        <v>#N/A</v>
      </c>
      <c r="X261" s="169">
        <f t="shared" ca="1" si="20"/>
        <v>0</v>
      </c>
      <c r="AB261" s="312" t="str">
        <f t="shared" si="17"/>
        <v/>
      </c>
      <c r="AC261" s="169" t="str">
        <f t="shared" si="18"/>
        <v/>
      </c>
      <c r="AD261" s="169" t="str">
        <f t="shared" si="19"/>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1"/>
        <v/>
      </c>
      <c r="T262" s="154" t="str">
        <f ca="1">IF(B262="","",IF(ISERROR(MATCH($J262,SorP!$B$1:$B$6261,0)),"",INDIRECT("'SorP'!$A$"&amp;MATCH($S262&amp;$J262,SorP!C:C,0))))</f>
        <v/>
      </c>
      <c r="U262" s="167"/>
      <c r="V262" s="168" t="e">
        <f>IF(C262="",NA(),MATCH($B262&amp;$C262,'Smelter Look-up'!$J:$J,0))</f>
        <v>#N/A</v>
      </c>
      <c r="X262" s="169">
        <f t="shared" ca="1" si="20"/>
        <v>0</v>
      </c>
      <c r="AB262" s="312" t="str">
        <f t="shared" ref="AB262:AB325" si="22">IF(C262="","",B262)</f>
        <v/>
      </c>
      <c r="AC262" s="169" t="str">
        <f t="shared" ref="AC262:AC325" si="23">B262</f>
        <v/>
      </c>
      <c r="AD262" s="169" t="str">
        <f t="shared" ref="AD262:AD325" si="24">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1"/>
        <v/>
      </c>
      <c r="T263" s="154" t="str">
        <f ca="1">IF(B263="","",IF(ISERROR(MATCH($J263,SorP!$B$1:$B$6261,0)),"",INDIRECT("'SorP'!$A$"&amp;MATCH($S263&amp;$J263,SorP!C:C,0))))</f>
        <v/>
      </c>
      <c r="U263" s="167"/>
      <c r="V263" s="168" t="e">
        <f>IF(C263="",NA(),MATCH($B263&amp;$C263,'Smelter Look-up'!$J:$J,0))</f>
        <v>#N/A</v>
      </c>
      <c r="X263" s="169">
        <f t="shared" ca="1" si="20"/>
        <v>0</v>
      </c>
      <c r="AB263" s="312" t="str">
        <f t="shared" si="22"/>
        <v/>
      </c>
      <c r="AC263" s="169" t="str">
        <f t="shared" si="23"/>
        <v/>
      </c>
      <c r="AD263" s="169" t="str">
        <f t="shared" si="24"/>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1"/>
        <v/>
      </c>
      <c r="T264" s="154" t="str">
        <f ca="1">IF(B264="","",IF(ISERROR(MATCH($J264,SorP!$B$1:$B$6261,0)),"",INDIRECT("'SorP'!$A$"&amp;MATCH($S264&amp;$J264,SorP!C:C,0))))</f>
        <v/>
      </c>
      <c r="U264" s="167"/>
      <c r="V264" s="168" t="e">
        <f>IF(C264="",NA(),MATCH($B264&amp;$C264,'Smelter Look-up'!$J:$J,0))</f>
        <v>#N/A</v>
      </c>
      <c r="X264" s="169">
        <f t="shared" ca="1" si="20"/>
        <v>0</v>
      </c>
      <c r="AB264" s="312" t="str">
        <f t="shared" si="22"/>
        <v/>
      </c>
      <c r="AC264" s="169" t="str">
        <f t="shared" si="23"/>
        <v/>
      </c>
      <c r="AD264" s="169" t="str">
        <f t="shared" si="24"/>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1"/>
        <v/>
      </c>
      <c r="T265" s="154" t="str">
        <f ca="1">IF(B265="","",IF(ISERROR(MATCH($J265,SorP!$B$1:$B$6261,0)),"",INDIRECT("'SorP'!$A$"&amp;MATCH($S265&amp;$J265,SorP!C:C,0))))</f>
        <v/>
      </c>
      <c r="U265" s="167"/>
      <c r="V265" s="168" t="e">
        <f>IF(C265="",NA(),MATCH($B265&amp;$C265,'Smelter Look-up'!$J:$J,0))</f>
        <v>#N/A</v>
      </c>
      <c r="X265" s="169">
        <f t="shared" ca="1" si="20"/>
        <v>0</v>
      </c>
      <c r="AB265" s="312" t="str">
        <f t="shared" si="22"/>
        <v/>
      </c>
      <c r="AC265" s="169" t="str">
        <f t="shared" si="23"/>
        <v/>
      </c>
      <c r="AD265" s="169" t="str">
        <f t="shared" si="24"/>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1"/>
        <v/>
      </c>
      <c r="T266" s="154" t="str">
        <f ca="1">IF(B266="","",IF(ISERROR(MATCH($J266,SorP!$B$1:$B$6261,0)),"",INDIRECT("'SorP'!$A$"&amp;MATCH($S266&amp;$J266,SorP!C:C,0))))</f>
        <v/>
      </c>
      <c r="U266" s="167"/>
      <c r="V266" s="168" t="e">
        <f>IF(C266="",NA(),MATCH($B266&amp;$C266,'Smelter Look-up'!$J:$J,0))</f>
        <v>#N/A</v>
      </c>
      <c r="X266" s="169">
        <f t="shared" ca="1" si="20"/>
        <v>0</v>
      </c>
      <c r="AB266" s="312" t="str">
        <f t="shared" si="22"/>
        <v/>
      </c>
      <c r="AC266" s="169" t="str">
        <f t="shared" si="23"/>
        <v/>
      </c>
      <c r="AD266" s="169" t="str">
        <f t="shared" si="24"/>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1"/>
        <v/>
      </c>
      <c r="T267" s="154" t="str">
        <f ca="1">IF(B267="","",IF(ISERROR(MATCH($J267,SorP!$B$1:$B$6261,0)),"",INDIRECT("'SorP'!$A$"&amp;MATCH($S267&amp;$J267,SorP!C:C,0))))</f>
        <v/>
      </c>
      <c r="U267" s="167"/>
      <c r="V267" s="168" t="e">
        <f>IF(C267="",NA(),MATCH($B267&amp;$C267,'Smelter Look-up'!$J:$J,0))</f>
        <v>#N/A</v>
      </c>
      <c r="X267" s="169">
        <f t="shared" ca="1" si="20"/>
        <v>0</v>
      </c>
      <c r="AB267" s="312" t="str">
        <f t="shared" si="22"/>
        <v/>
      </c>
      <c r="AC267" s="169" t="str">
        <f t="shared" si="23"/>
        <v/>
      </c>
      <c r="AD267" s="169" t="str">
        <f t="shared" si="24"/>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1"/>
        <v/>
      </c>
      <c r="T268" s="154" t="str">
        <f ca="1">IF(B268="","",IF(ISERROR(MATCH($J268,SorP!$B$1:$B$6261,0)),"",INDIRECT("'SorP'!$A$"&amp;MATCH($S268&amp;$J268,SorP!C:C,0))))</f>
        <v/>
      </c>
      <c r="U268" s="167"/>
      <c r="V268" s="168" t="e">
        <f>IF(C268="",NA(),MATCH($B268&amp;$C268,'Smelter Look-up'!$J:$J,0))</f>
        <v>#N/A</v>
      </c>
      <c r="X268" s="169">
        <f t="shared" ca="1" si="20"/>
        <v>0</v>
      </c>
      <c r="AB268" s="312" t="str">
        <f t="shared" si="22"/>
        <v/>
      </c>
      <c r="AC268" s="169" t="str">
        <f t="shared" si="23"/>
        <v/>
      </c>
      <c r="AD268" s="169" t="str">
        <f t="shared" si="24"/>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1"/>
        <v/>
      </c>
      <c r="T269" s="154" t="str">
        <f ca="1">IF(B269="","",IF(ISERROR(MATCH($J269,SorP!$B$1:$B$6261,0)),"",INDIRECT("'SorP'!$A$"&amp;MATCH($S269&amp;$J269,SorP!C:C,0))))</f>
        <v/>
      </c>
      <c r="U269" s="167"/>
      <c r="V269" s="168" t="e">
        <f>IF(C269="",NA(),MATCH($B269&amp;$C269,'Smelter Look-up'!$J:$J,0))</f>
        <v>#N/A</v>
      </c>
      <c r="X269" s="169">
        <f t="shared" ca="1" si="20"/>
        <v>0</v>
      </c>
      <c r="AB269" s="312" t="str">
        <f t="shared" si="22"/>
        <v/>
      </c>
      <c r="AC269" s="169" t="str">
        <f t="shared" si="23"/>
        <v/>
      </c>
      <c r="AD269" s="169" t="str">
        <f t="shared" si="24"/>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1"/>
        <v/>
      </c>
      <c r="T270" s="154" t="str">
        <f ca="1">IF(B270="","",IF(ISERROR(MATCH($J270,SorP!$B$1:$B$6261,0)),"",INDIRECT("'SorP'!$A$"&amp;MATCH($S270&amp;$J270,SorP!C:C,0))))</f>
        <v/>
      </c>
      <c r="U270" s="167"/>
      <c r="V270" s="168" t="e">
        <f>IF(C270="",NA(),MATCH($B270&amp;$C270,'Smelter Look-up'!$J:$J,0))</f>
        <v>#N/A</v>
      </c>
      <c r="X270" s="169">
        <f t="shared" ca="1" si="20"/>
        <v>0</v>
      </c>
      <c r="AB270" s="312" t="str">
        <f t="shared" si="22"/>
        <v/>
      </c>
      <c r="AC270" s="169" t="str">
        <f t="shared" si="23"/>
        <v/>
      </c>
      <c r="AD270" s="169" t="str">
        <f t="shared" si="24"/>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1"/>
        <v/>
      </c>
      <c r="T271" s="154" t="str">
        <f ca="1">IF(B271="","",IF(ISERROR(MATCH($J271,SorP!$B$1:$B$6261,0)),"",INDIRECT("'SorP'!$A$"&amp;MATCH($S271&amp;$J271,SorP!C:C,0))))</f>
        <v/>
      </c>
      <c r="U271" s="167"/>
      <c r="V271" s="168" t="e">
        <f>IF(C271="",NA(),MATCH($B271&amp;$C271,'Smelter Look-up'!$J:$J,0))</f>
        <v>#N/A</v>
      </c>
      <c r="X271" s="169">
        <f t="shared" ca="1" si="20"/>
        <v>0</v>
      </c>
      <c r="AB271" s="312" t="str">
        <f t="shared" si="22"/>
        <v/>
      </c>
      <c r="AC271" s="169" t="str">
        <f t="shared" si="23"/>
        <v/>
      </c>
      <c r="AD271" s="169" t="str">
        <f t="shared" si="24"/>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1"/>
        <v/>
      </c>
      <c r="T272" s="154" t="str">
        <f ca="1">IF(B272="","",IF(ISERROR(MATCH($J272,SorP!$B$1:$B$6261,0)),"",INDIRECT("'SorP'!$A$"&amp;MATCH($S272&amp;$J272,SorP!C:C,0))))</f>
        <v/>
      </c>
      <c r="U272" s="167"/>
      <c r="V272" s="168" t="e">
        <f>IF(C272="",NA(),MATCH($B272&amp;$C272,'Smelter Look-up'!$J:$J,0))</f>
        <v>#N/A</v>
      </c>
      <c r="X272" s="169">
        <f t="shared" ca="1" si="20"/>
        <v>0</v>
      </c>
      <c r="AB272" s="312" t="str">
        <f t="shared" si="22"/>
        <v/>
      </c>
      <c r="AC272" s="169" t="str">
        <f t="shared" si="23"/>
        <v/>
      </c>
      <c r="AD272" s="169" t="str">
        <f t="shared" si="24"/>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1"/>
        <v/>
      </c>
      <c r="T273" s="154" t="str">
        <f ca="1">IF(B273="","",IF(ISERROR(MATCH($J273,SorP!$B$1:$B$6261,0)),"",INDIRECT("'SorP'!$A$"&amp;MATCH($S273&amp;$J273,SorP!C:C,0))))</f>
        <v/>
      </c>
      <c r="U273" s="167"/>
      <c r="V273" s="168" t="e">
        <f>IF(C273="",NA(),MATCH($B273&amp;$C273,'Smelter Look-up'!$J:$J,0))</f>
        <v>#N/A</v>
      </c>
      <c r="X273" s="169">
        <f t="shared" ca="1" si="20"/>
        <v>0</v>
      </c>
      <c r="AB273" s="312" t="str">
        <f t="shared" si="22"/>
        <v/>
      </c>
      <c r="AC273" s="169" t="str">
        <f t="shared" si="23"/>
        <v/>
      </c>
      <c r="AD273" s="169" t="str">
        <f t="shared" si="24"/>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1"/>
        <v/>
      </c>
      <c r="T274" s="154" t="str">
        <f ca="1">IF(B274="","",IF(ISERROR(MATCH($J274,SorP!$B$1:$B$6261,0)),"",INDIRECT("'SorP'!$A$"&amp;MATCH($S274&amp;$J274,SorP!C:C,0))))</f>
        <v/>
      </c>
      <c r="U274" s="167"/>
      <c r="V274" s="168" t="e">
        <f>IF(C274="",NA(),MATCH($B274&amp;$C274,'Smelter Look-up'!$J:$J,0))</f>
        <v>#N/A</v>
      </c>
      <c r="X274" s="169">
        <f t="shared" ca="1" si="20"/>
        <v>0</v>
      </c>
      <c r="AB274" s="312" t="str">
        <f t="shared" si="22"/>
        <v/>
      </c>
      <c r="AC274" s="169" t="str">
        <f t="shared" si="23"/>
        <v/>
      </c>
      <c r="AD274" s="169" t="str">
        <f t="shared" si="24"/>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1"/>
        <v/>
      </c>
      <c r="T275" s="154" t="str">
        <f ca="1">IF(B275="","",IF(ISERROR(MATCH($J275,SorP!$B$1:$B$6261,0)),"",INDIRECT("'SorP'!$A$"&amp;MATCH($S275&amp;$J275,SorP!C:C,0))))</f>
        <v/>
      </c>
      <c r="U275" s="167"/>
      <c r="V275" s="168" t="e">
        <f>IF(C275="",NA(),MATCH($B275&amp;$C275,'Smelter Look-up'!$J:$J,0))</f>
        <v>#N/A</v>
      </c>
      <c r="X275" s="169">
        <f t="shared" ca="1" si="20"/>
        <v>0</v>
      </c>
      <c r="AB275" s="312" t="str">
        <f t="shared" si="22"/>
        <v/>
      </c>
      <c r="AC275" s="169" t="str">
        <f t="shared" si="23"/>
        <v/>
      </c>
      <c r="AD275" s="169" t="str">
        <f t="shared" si="24"/>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1"/>
        <v/>
      </c>
      <c r="T276" s="154" t="str">
        <f ca="1">IF(B276="","",IF(ISERROR(MATCH($J276,SorP!$B$1:$B$6261,0)),"",INDIRECT("'SorP'!$A$"&amp;MATCH($S276&amp;$J276,SorP!C:C,0))))</f>
        <v/>
      </c>
      <c r="U276" s="167"/>
      <c r="V276" s="168" t="e">
        <f>IF(C276="",NA(),MATCH($B276&amp;$C276,'Smelter Look-up'!$J:$J,0))</f>
        <v>#N/A</v>
      </c>
      <c r="X276" s="169">
        <f t="shared" ca="1" si="20"/>
        <v>0</v>
      </c>
      <c r="AB276" s="312" t="str">
        <f t="shared" si="22"/>
        <v/>
      </c>
      <c r="AC276" s="169" t="str">
        <f t="shared" si="23"/>
        <v/>
      </c>
      <c r="AD276" s="169" t="str">
        <f t="shared" si="24"/>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1"/>
        <v/>
      </c>
      <c r="T277" s="154" t="str">
        <f ca="1">IF(B277="","",IF(ISERROR(MATCH($J277,SorP!$B$1:$B$6261,0)),"",INDIRECT("'SorP'!$A$"&amp;MATCH($S277&amp;$J277,SorP!C:C,0))))</f>
        <v/>
      </c>
      <c r="U277" s="167"/>
      <c r="V277" s="168" t="e">
        <f>IF(C277="",NA(),MATCH($B277&amp;$C277,'Smelter Look-up'!$J:$J,0))</f>
        <v>#N/A</v>
      </c>
      <c r="X277" s="169">
        <f t="shared" ca="1" si="20"/>
        <v>0</v>
      </c>
      <c r="AB277" s="312" t="str">
        <f t="shared" si="22"/>
        <v/>
      </c>
      <c r="AC277" s="169" t="str">
        <f t="shared" si="23"/>
        <v/>
      </c>
      <c r="AD277" s="169" t="str">
        <f t="shared" si="24"/>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1"/>
        <v/>
      </c>
      <c r="T278" s="154" t="str">
        <f ca="1">IF(B278="","",IF(ISERROR(MATCH($J278,SorP!$B$1:$B$6261,0)),"",INDIRECT("'SorP'!$A$"&amp;MATCH($S278&amp;$J278,SorP!C:C,0))))</f>
        <v/>
      </c>
      <c r="U278" s="167"/>
      <c r="V278" s="168" t="e">
        <f>IF(C278="",NA(),MATCH($B278&amp;$C278,'Smelter Look-up'!$J:$J,0))</f>
        <v>#N/A</v>
      </c>
      <c r="X278" s="169">
        <f t="shared" ca="1" si="20"/>
        <v>0</v>
      </c>
      <c r="AB278" s="312" t="str">
        <f t="shared" si="22"/>
        <v/>
      </c>
      <c r="AC278" s="169" t="str">
        <f t="shared" si="23"/>
        <v/>
      </c>
      <c r="AD278" s="169" t="str">
        <f t="shared" si="24"/>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1"/>
        <v/>
      </c>
      <c r="T279" s="154" t="str">
        <f ca="1">IF(B279="","",IF(ISERROR(MATCH($J279,SorP!$B$1:$B$6261,0)),"",INDIRECT("'SorP'!$A$"&amp;MATCH($S279&amp;$J279,SorP!C:C,0))))</f>
        <v/>
      </c>
      <c r="U279" s="167"/>
      <c r="V279" s="168" t="e">
        <f>IF(C279="",NA(),MATCH($B279&amp;$C279,'Smelter Look-up'!$J:$J,0))</f>
        <v>#N/A</v>
      </c>
      <c r="X279" s="169">
        <f t="shared" ca="1" si="20"/>
        <v>0</v>
      </c>
      <c r="AB279" s="312" t="str">
        <f t="shared" si="22"/>
        <v/>
      </c>
      <c r="AC279" s="169" t="str">
        <f t="shared" si="23"/>
        <v/>
      </c>
      <c r="AD279" s="169" t="str">
        <f t="shared" si="24"/>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1"/>
        <v/>
      </c>
      <c r="T280" s="154" t="str">
        <f ca="1">IF(B280="","",IF(ISERROR(MATCH($J280,SorP!$B$1:$B$6261,0)),"",INDIRECT("'SorP'!$A$"&amp;MATCH($S280&amp;$J280,SorP!C:C,0))))</f>
        <v/>
      </c>
      <c r="U280" s="167"/>
      <c r="V280" s="168" t="e">
        <f>IF(C280="",NA(),MATCH($B280&amp;$C280,'Smelter Look-up'!$J:$J,0))</f>
        <v>#N/A</v>
      </c>
      <c r="X280" s="169">
        <f t="shared" ca="1" si="20"/>
        <v>0</v>
      </c>
      <c r="AB280" s="312" t="str">
        <f t="shared" si="22"/>
        <v/>
      </c>
      <c r="AC280" s="169" t="str">
        <f t="shared" si="23"/>
        <v/>
      </c>
      <c r="AD280" s="169" t="str">
        <f t="shared" si="24"/>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1"/>
        <v/>
      </c>
      <c r="T281" s="154" t="str">
        <f ca="1">IF(B281="","",IF(ISERROR(MATCH($J281,SorP!$B$1:$B$6261,0)),"",INDIRECT("'SorP'!$A$"&amp;MATCH($S281&amp;$J281,SorP!C:C,0))))</f>
        <v/>
      </c>
      <c r="U281" s="167"/>
      <c r="V281" s="168" t="e">
        <f>IF(C281="",NA(),MATCH($B281&amp;$C281,'Smelter Look-up'!$J:$J,0))</f>
        <v>#N/A</v>
      </c>
      <c r="X281" s="169">
        <f t="shared" ca="1" si="20"/>
        <v>0</v>
      </c>
      <c r="AB281" s="312" t="str">
        <f t="shared" si="22"/>
        <v/>
      </c>
      <c r="AC281" s="169" t="str">
        <f t="shared" si="23"/>
        <v/>
      </c>
      <c r="AD281" s="169" t="str">
        <f t="shared" si="24"/>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1"/>
        <v/>
      </c>
      <c r="T282" s="154" t="str">
        <f ca="1">IF(B282="","",IF(ISERROR(MATCH($J282,SorP!$B$1:$B$6261,0)),"",INDIRECT("'SorP'!$A$"&amp;MATCH($S282&amp;$J282,SorP!C:C,0))))</f>
        <v/>
      </c>
      <c r="U282" s="167"/>
      <c r="V282" s="168" t="e">
        <f>IF(C282="",NA(),MATCH($B282&amp;$C282,'Smelter Look-up'!$J:$J,0))</f>
        <v>#N/A</v>
      </c>
      <c r="X282" s="169">
        <f t="shared" ca="1" si="20"/>
        <v>0</v>
      </c>
      <c r="AB282" s="312" t="str">
        <f t="shared" si="22"/>
        <v/>
      </c>
      <c r="AC282" s="169" t="str">
        <f t="shared" si="23"/>
        <v/>
      </c>
      <c r="AD282" s="169" t="str">
        <f t="shared" si="24"/>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1"/>
        <v/>
      </c>
      <c r="T283" s="154" t="str">
        <f ca="1">IF(B283="","",IF(ISERROR(MATCH($J283,SorP!$B$1:$B$6261,0)),"",INDIRECT("'SorP'!$A$"&amp;MATCH($S283&amp;$J283,SorP!C:C,0))))</f>
        <v/>
      </c>
      <c r="U283" s="167"/>
      <c r="V283" s="168" t="e">
        <f>IF(C283="",NA(),MATCH($B283&amp;$C283,'Smelter Look-up'!$J:$J,0))</f>
        <v>#N/A</v>
      </c>
      <c r="X283" s="169">
        <f t="shared" ca="1" si="20"/>
        <v>0</v>
      </c>
      <c r="AB283" s="312" t="str">
        <f t="shared" si="22"/>
        <v/>
      </c>
      <c r="AC283" s="169" t="str">
        <f t="shared" si="23"/>
        <v/>
      </c>
      <c r="AD283" s="169" t="str">
        <f t="shared" si="24"/>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1"/>
        <v/>
      </c>
      <c r="T284" s="154" t="str">
        <f ca="1">IF(B284="","",IF(ISERROR(MATCH($J284,SorP!$B$1:$B$6261,0)),"",INDIRECT("'SorP'!$A$"&amp;MATCH($S284&amp;$J284,SorP!C:C,0))))</f>
        <v/>
      </c>
      <c r="U284" s="167"/>
      <c r="V284" s="168" t="e">
        <f>IF(C284="",NA(),MATCH($B284&amp;$C284,'Smelter Look-up'!$J:$J,0))</f>
        <v>#N/A</v>
      </c>
      <c r="X284" s="169">
        <f t="shared" ca="1" si="20"/>
        <v>0</v>
      </c>
      <c r="AB284" s="312" t="str">
        <f t="shared" si="22"/>
        <v/>
      </c>
      <c r="AC284" s="169" t="str">
        <f t="shared" si="23"/>
        <v/>
      </c>
      <c r="AD284" s="169" t="str">
        <f t="shared" si="24"/>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1"/>
        <v/>
      </c>
      <c r="T285" s="154" t="str">
        <f ca="1">IF(B285="","",IF(ISERROR(MATCH($J285,SorP!$B$1:$B$6261,0)),"",INDIRECT("'SorP'!$A$"&amp;MATCH($S285&amp;$J285,SorP!C:C,0))))</f>
        <v/>
      </c>
      <c r="U285" s="167"/>
      <c r="V285" s="168" t="e">
        <f>IF(C285="",NA(),MATCH($B285&amp;$C285,'Smelter Look-up'!$J:$J,0))</f>
        <v>#N/A</v>
      </c>
      <c r="X285" s="169">
        <f t="shared" ca="1" si="20"/>
        <v>0</v>
      </c>
      <c r="AB285" s="312" t="str">
        <f t="shared" si="22"/>
        <v/>
      </c>
      <c r="AC285" s="169" t="str">
        <f t="shared" si="23"/>
        <v/>
      </c>
      <c r="AD285" s="169" t="str">
        <f t="shared" si="24"/>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1"/>
        <v/>
      </c>
      <c r="T286" s="154" t="str">
        <f ca="1">IF(B286="","",IF(ISERROR(MATCH($J286,SorP!$B$1:$B$6261,0)),"",INDIRECT("'SorP'!$A$"&amp;MATCH($S286&amp;$J286,SorP!C:C,0))))</f>
        <v/>
      </c>
      <c r="U286" s="167"/>
      <c r="V286" s="168" t="e">
        <f>IF(C286="",NA(),MATCH($B286&amp;$C286,'Smelter Look-up'!$J:$J,0))</f>
        <v>#N/A</v>
      </c>
      <c r="X286" s="169">
        <f t="shared" ca="1" si="20"/>
        <v>0</v>
      </c>
      <c r="AB286" s="312" t="str">
        <f t="shared" si="22"/>
        <v/>
      </c>
      <c r="AC286" s="169" t="str">
        <f t="shared" si="23"/>
        <v/>
      </c>
      <c r="AD286" s="169" t="str">
        <f t="shared" si="24"/>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1"/>
        <v/>
      </c>
      <c r="T287" s="154" t="str">
        <f ca="1">IF(B287="","",IF(ISERROR(MATCH($J287,SorP!$B$1:$B$6261,0)),"",INDIRECT("'SorP'!$A$"&amp;MATCH($S287&amp;$J287,SorP!C:C,0))))</f>
        <v/>
      </c>
      <c r="U287" s="167"/>
      <c r="V287" s="168" t="e">
        <f>IF(C287="",NA(),MATCH($B287&amp;$C287,'Smelter Look-up'!$J:$J,0))</f>
        <v>#N/A</v>
      </c>
      <c r="X287" s="169">
        <f t="shared" ca="1" si="20"/>
        <v>0</v>
      </c>
      <c r="AB287" s="312" t="str">
        <f t="shared" si="22"/>
        <v/>
      </c>
      <c r="AC287" s="169" t="str">
        <f t="shared" si="23"/>
        <v/>
      </c>
      <c r="AD287" s="169" t="str">
        <f t="shared" si="24"/>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1"/>
        <v/>
      </c>
      <c r="T288" s="154" t="str">
        <f ca="1">IF(B288="","",IF(ISERROR(MATCH($J288,SorP!$B$1:$B$6261,0)),"",INDIRECT("'SorP'!$A$"&amp;MATCH($S288&amp;$J288,SorP!C:C,0))))</f>
        <v/>
      </c>
      <c r="U288" s="167"/>
      <c r="V288" s="168" t="e">
        <f>IF(C288="",NA(),MATCH($B288&amp;$C288,'Smelter Look-up'!$J:$J,0))</f>
        <v>#N/A</v>
      </c>
      <c r="X288" s="169">
        <f t="shared" ca="1" si="20"/>
        <v>0</v>
      </c>
      <c r="AB288" s="312" t="str">
        <f t="shared" si="22"/>
        <v/>
      </c>
      <c r="AC288" s="169" t="str">
        <f t="shared" si="23"/>
        <v/>
      </c>
      <c r="AD288" s="169" t="str">
        <f t="shared" si="24"/>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1"/>
        <v/>
      </c>
      <c r="T289" s="154" t="str">
        <f ca="1">IF(B289="","",IF(ISERROR(MATCH($J289,SorP!$B$1:$B$6261,0)),"",INDIRECT("'SorP'!$A$"&amp;MATCH($S289&amp;$J289,SorP!C:C,0))))</f>
        <v/>
      </c>
      <c r="U289" s="167"/>
      <c r="V289" s="168" t="e">
        <f>IF(C289="",NA(),MATCH($B289&amp;$C289,'Smelter Look-up'!$J:$J,0))</f>
        <v>#N/A</v>
      </c>
      <c r="X289" s="169">
        <f t="shared" ca="1" si="20"/>
        <v>0</v>
      </c>
      <c r="AB289" s="312" t="str">
        <f t="shared" si="22"/>
        <v/>
      </c>
      <c r="AC289" s="169" t="str">
        <f t="shared" si="23"/>
        <v/>
      </c>
      <c r="AD289" s="169" t="str">
        <f t="shared" si="24"/>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1"/>
        <v/>
      </c>
      <c r="T290" s="154" t="str">
        <f ca="1">IF(B290="","",IF(ISERROR(MATCH($J290,SorP!$B$1:$B$6261,0)),"",INDIRECT("'SorP'!$A$"&amp;MATCH($S290&amp;$J290,SorP!C:C,0))))</f>
        <v/>
      </c>
      <c r="U290" s="167"/>
      <c r="V290" s="168" t="e">
        <f>IF(C290="",NA(),MATCH($B290&amp;$C290,'Smelter Look-up'!$J:$J,0))</f>
        <v>#N/A</v>
      </c>
      <c r="X290" s="169">
        <f t="shared" ca="1" si="20"/>
        <v>0</v>
      </c>
      <c r="AB290" s="312" t="str">
        <f t="shared" si="22"/>
        <v/>
      </c>
      <c r="AC290" s="169" t="str">
        <f t="shared" si="23"/>
        <v/>
      </c>
      <c r="AD290" s="169" t="str">
        <f t="shared" si="24"/>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1"/>
        <v/>
      </c>
      <c r="T291" s="154" t="str">
        <f ca="1">IF(B291="","",IF(ISERROR(MATCH($J291,SorP!$B$1:$B$6261,0)),"",INDIRECT("'SorP'!$A$"&amp;MATCH($S291&amp;$J291,SorP!C:C,0))))</f>
        <v/>
      </c>
      <c r="U291" s="167"/>
      <c r="V291" s="168" t="e">
        <f>IF(C291="",NA(),MATCH($B291&amp;$C291,'Smelter Look-up'!$J:$J,0))</f>
        <v>#N/A</v>
      </c>
      <c r="X291" s="169">
        <f t="shared" ca="1" si="20"/>
        <v>0</v>
      </c>
      <c r="AB291" s="312" t="str">
        <f t="shared" si="22"/>
        <v/>
      </c>
      <c r="AC291" s="169" t="str">
        <f t="shared" si="23"/>
        <v/>
      </c>
      <c r="AD291" s="169" t="str">
        <f t="shared" si="24"/>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1"/>
        <v/>
      </c>
      <c r="T292" s="154" t="str">
        <f ca="1">IF(B292="","",IF(ISERROR(MATCH($J292,SorP!$B$1:$B$6261,0)),"",INDIRECT("'SorP'!$A$"&amp;MATCH($S292&amp;$J292,SorP!C:C,0))))</f>
        <v/>
      </c>
      <c r="U292" s="167"/>
      <c r="V292" s="168" t="e">
        <f>IF(C292="",NA(),MATCH($B292&amp;$C292,'Smelter Look-up'!$J:$J,0))</f>
        <v>#N/A</v>
      </c>
      <c r="X292" s="169">
        <f t="shared" ca="1" si="20"/>
        <v>0</v>
      </c>
      <c r="AB292" s="312" t="str">
        <f t="shared" si="22"/>
        <v/>
      </c>
      <c r="AC292" s="169" t="str">
        <f t="shared" si="23"/>
        <v/>
      </c>
      <c r="AD292" s="169" t="str">
        <f t="shared" si="24"/>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1"/>
        <v/>
      </c>
      <c r="T293" s="154" t="str">
        <f ca="1">IF(B293="","",IF(ISERROR(MATCH($J293,SorP!$B$1:$B$6261,0)),"",INDIRECT("'SorP'!$A$"&amp;MATCH($S293&amp;$J293,SorP!C:C,0))))</f>
        <v/>
      </c>
      <c r="U293" s="167"/>
      <c r="V293" s="168" t="e">
        <f>IF(C293="",NA(),MATCH($B293&amp;$C293,'Smelter Look-up'!$J:$J,0))</f>
        <v>#N/A</v>
      </c>
      <c r="X293" s="169">
        <f t="shared" ca="1" si="20"/>
        <v>0</v>
      </c>
      <c r="AB293" s="312" t="str">
        <f t="shared" si="22"/>
        <v/>
      </c>
      <c r="AC293" s="169" t="str">
        <f t="shared" si="23"/>
        <v/>
      </c>
      <c r="AD293" s="169" t="str">
        <f t="shared" si="24"/>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1"/>
        <v/>
      </c>
      <c r="T294" s="154" t="str">
        <f ca="1">IF(B294="","",IF(ISERROR(MATCH($J294,SorP!$B$1:$B$6261,0)),"",INDIRECT("'SorP'!$A$"&amp;MATCH($S294&amp;$J294,SorP!C:C,0))))</f>
        <v/>
      </c>
      <c r="U294" s="167"/>
      <c r="V294" s="168" t="e">
        <f>IF(C294="",NA(),MATCH($B294&amp;$C294,'Smelter Look-up'!$J:$J,0))</f>
        <v>#N/A</v>
      </c>
      <c r="X294" s="169">
        <f t="shared" ca="1" si="20"/>
        <v>0</v>
      </c>
      <c r="AB294" s="312" t="str">
        <f t="shared" si="22"/>
        <v/>
      </c>
      <c r="AC294" s="169" t="str">
        <f t="shared" si="23"/>
        <v/>
      </c>
      <c r="AD294" s="169" t="str">
        <f t="shared" si="24"/>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1"/>
        <v/>
      </c>
      <c r="T295" s="154" t="str">
        <f ca="1">IF(B295="","",IF(ISERROR(MATCH($J295,SorP!$B$1:$B$6261,0)),"",INDIRECT("'SorP'!$A$"&amp;MATCH($S295&amp;$J295,SorP!C:C,0))))</f>
        <v/>
      </c>
      <c r="U295" s="167"/>
      <c r="V295" s="168" t="e">
        <f>IF(C295="",NA(),MATCH($B295&amp;$C295,'Smelter Look-up'!$J:$J,0))</f>
        <v>#N/A</v>
      </c>
      <c r="X295" s="169">
        <f t="shared" ca="1" si="20"/>
        <v>0</v>
      </c>
      <c r="AB295" s="312" t="str">
        <f t="shared" si="22"/>
        <v/>
      </c>
      <c r="AC295" s="169" t="str">
        <f t="shared" si="23"/>
        <v/>
      </c>
      <c r="AD295" s="169" t="str">
        <f t="shared" si="24"/>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1"/>
        <v/>
      </c>
      <c r="T296" s="154" t="str">
        <f ca="1">IF(B296="","",IF(ISERROR(MATCH($J296,SorP!$B$1:$B$6261,0)),"",INDIRECT("'SorP'!$A$"&amp;MATCH($S296&amp;$J296,SorP!C:C,0))))</f>
        <v/>
      </c>
      <c r="U296" s="167"/>
      <c r="V296" s="168" t="e">
        <f>IF(C296="",NA(),MATCH($B296&amp;$C296,'Smelter Look-up'!$J:$J,0))</f>
        <v>#N/A</v>
      </c>
      <c r="X296" s="169">
        <f t="shared" ca="1" si="20"/>
        <v>0</v>
      </c>
      <c r="AB296" s="312" t="str">
        <f t="shared" si="22"/>
        <v/>
      </c>
      <c r="AC296" s="169" t="str">
        <f t="shared" si="23"/>
        <v/>
      </c>
      <c r="AD296" s="169" t="str">
        <f t="shared" si="24"/>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1"/>
        <v/>
      </c>
      <c r="T297" s="154" t="str">
        <f ca="1">IF(B297="","",IF(ISERROR(MATCH($J297,SorP!$B$1:$B$6261,0)),"",INDIRECT("'SorP'!$A$"&amp;MATCH($S297&amp;$J297,SorP!C:C,0))))</f>
        <v/>
      </c>
      <c r="U297" s="167"/>
      <c r="V297" s="168" t="e">
        <f>IF(C297="",NA(),MATCH($B297&amp;$C297,'Smelter Look-up'!$J:$J,0))</f>
        <v>#N/A</v>
      </c>
      <c r="X297" s="169">
        <f t="shared" ca="1" si="20"/>
        <v>0</v>
      </c>
      <c r="AB297" s="312" t="str">
        <f t="shared" si="22"/>
        <v/>
      </c>
      <c r="AC297" s="169" t="str">
        <f t="shared" si="23"/>
        <v/>
      </c>
      <c r="AD297" s="169" t="str">
        <f t="shared" si="24"/>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1"/>
        <v/>
      </c>
      <c r="T298" s="154" t="str">
        <f ca="1">IF(B298="","",IF(ISERROR(MATCH($J298,SorP!$B$1:$B$6261,0)),"",INDIRECT("'SorP'!$A$"&amp;MATCH($S298&amp;$J298,SorP!C:C,0))))</f>
        <v/>
      </c>
      <c r="U298" s="167"/>
      <c r="V298" s="168" t="e">
        <f>IF(C298="",NA(),MATCH($B298&amp;$C298,'Smelter Look-up'!$J:$J,0))</f>
        <v>#N/A</v>
      </c>
      <c r="X298" s="169">
        <f t="shared" ca="1" si="20"/>
        <v>0</v>
      </c>
      <c r="AB298" s="312" t="str">
        <f t="shared" si="22"/>
        <v/>
      </c>
      <c r="AC298" s="169" t="str">
        <f t="shared" si="23"/>
        <v/>
      </c>
      <c r="AD298" s="169" t="str">
        <f t="shared" si="24"/>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1"/>
        <v/>
      </c>
      <c r="T299" s="154" t="str">
        <f ca="1">IF(B299="","",IF(ISERROR(MATCH($J299,SorP!$B$1:$B$6261,0)),"",INDIRECT("'SorP'!$A$"&amp;MATCH($S299&amp;$J299,SorP!C:C,0))))</f>
        <v/>
      </c>
      <c r="U299" s="167"/>
      <c r="V299" s="168" t="e">
        <f>IF(C299="",NA(),MATCH($B299&amp;$C299,'Smelter Look-up'!$J:$J,0))</f>
        <v>#N/A</v>
      </c>
      <c r="X299" s="169">
        <f t="shared" ca="1" si="20"/>
        <v>0</v>
      </c>
      <c r="AB299" s="312" t="str">
        <f t="shared" si="22"/>
        <v/>
      </c>
      <c r="AC299" s="169" t="str">
        <f t="shared" si="23"/>
        <v/>
      </c>
      <c r="AD299" s="169" t="str">
        <f t="shared" si="24"/>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1"/>
        <v/>
      </c>
      <c r="T300" s="154" t="str">
        <f ca="1">IF(B300="","",IF(ISERROR(MATCH($J300,SorP!$B$1:$B$6261,0)),"",INDIRECT("'SorP'!$A$"&amp;MATCH($S300&amp;$J300,SorP!C:C,0))))</f>
        <v/>
      </c>
      <c r="U300" s="167"/>
      <c r="V300" s="168" t="e">
        <f>IF(C300="",NA(),MATCH($B300&amp;$C300,'Smelter Look-up'!$J:$J,0))</f>
        <v>#N/A</v>
      </c>
      <c r="X300" s="169">
        <f t="shared" ca="1" si="20"/>
        <v>0</v>
      </c>
      <c r="AB300" s="312" t="str">
        <f t="shared" si="22"/>
        <v/>
      </c>
      <c r="AC300" s="169" t="str">
        <f t="shared" si="23"/>
        <v/>
      </c>
      <c r="AD300" s="169" t="str">
        <f t="shared" si="24"/>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1"/>
        <v/>
      </c>
      <c r="T301" s="154" t="str">
        <f ca="1">IF(B301="","",IF(ISERROR(MATCH($J301,SorP!$B$1:$B$6261,0)),"",INDIRECT("'SorP'!$A$"&amp;MATCH($S301&amp;$J301,SorP!C:C,0))))</f>
        <v/>
      </c>
      <c r="U301" s="167"/>
      <c r="V301" s="168" t="e">
        <f>IF(C301="",NA(),MATCH($B301&amp;$C301,'Smelter Look-up'!$J:$J,0))</f>
        <v>#N/A</v>
      </c>
      <c r="X301" s="169">
        <f t="shared" ca="1" si="20"/>
        <v>0</v>
      </c>
      <c r="AB301" s="312" t="str">
        <f t="shared" si="22"/>
        <v/>
      </c>
      <c r="AC301" s="169" t="str">
        <f t="shared" si="23"/>
        <v/>
      </c>
      <c r="AD301" s="169" t="str">
        <f t="shared" si="24"/>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1"/>
        <v/>
      </c>
      <c r="T302" s="154" t="str">
        <f ca="1">IF(B302="","",IF(ISERROR(MATCH($J302,SorP!$B$1:$B$6261,0)),"",INDIRECT("'SorP'!$A$"&amp;MATCH($S302&amp;$J302,SorP!C:C,0))))</f>
        <v/>
      </c>
      <c r="U302" s="167"/>
      <c r="V302" s="168" t="e">
        <f>IF(C302="",NA(),MATCH($B302&amp;$C302,'Smelter Look-up'!$J:$J,0))</f>
        <v>#N/A</v>
      </c>
      <c r="X302" s="169">
        <f t="shared" ca="1" si="20"/>
        <v>0</v>
      </c>
      <c r="AB302" s="312" t="str">
        <f t="shared" si="22"/>
        <v/>
      </c>
      <c r="AC302" s="169" t="str">
        <f t="shared" si="23"/>
        <v/>
      </c>
      <c r="AD302" s="169" t="str">
        <f t="shared" si="24"/>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1"/>
        <v/>
      </c>
      <c r="T303" s="154" t="str">
        <f ca="1">IF(B303="","",IF(ISERROR(MATCH($J303,SorP!$B$1:$B$6261,0)),"",INDIRECT("'SorP'!$A$"&amp;MATCH($S303&amp;$J303,SorP!C:C,0))))</f>
        <v/>
      </c>
      <c r="U303" s="167"/>
      <c r="V303" s="168" t="e">
        <f>IF(C303="",NA(),MATCH($B303&amp;$C303,'Smelter Look-up'!$J:$J,0))</f>
        <v>#N/A</v>
      </c>
      <c r="X303" s="169">
        <f t="shared" ca="1" si="20"/>
        <v>0</v>
      </c>
      <c r="AB303" s="312" t="str">
        <f t="shared" si="22"/>
        <v/>
      </c>
      <c r="AC303" s="169" t="str">
        <f t="shared" si="23"/>
        <v/>
      </c>
      <c r="AD303" s="169" t="str">
        <f t="shared" si="24"/>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1"/>
        <v/>
      </c>
      <c r="T304" s="154" t="str">
        <f ca="1">IF(B304="","",IF(ISERROR(MATCH($J304,SorP!$B$1:$B$6261,0)),"",INDIRECT("'SorP'!$A$"&amp;MATCH($S304&amp;$J304,SorP!C:C,0))))</f>
        <v/>
      </c>
      <c r="U304" s="167"/>
      <c r="V304" s="168" t="e">
        <f>IF(C304="",NA(),MATCH($B304&amp;$C304,'Smelter Look-up'!$J:$J,0))</f>
        <v>#N/A</v>
      </c>
      <c r="X304" s="169">
        <f t="shared" ca="1" si="20"/>
        <v>0</v>
      </c>
      <c r="AB304" s="312" t="str">
        <f t="shared" si="22"/>
        <v/>
      </c>
      <c r="AC304" s="169" t="str">
        <f t="shared" si="23"/>
        <v/>
      </c>
      <c r="AD304" s="169" t="str">
        <f t="shared" si="24"/>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1"/>
        <v/>
      </c>
      <c r="T305" s="154" t="str">
        <f ca="1">IF(B305="","",IF(ISERROR(MATCH($J305,SorP!$B$1:$B$6261,0)),"",INDIRECT("'SorP'!$A$"&amp;MATCH($S305&amp;$J305,SorP!C:C,0))))</f>
        <v/>
      </c>
      <c r="U305" s="167"/>
      <c r="V305" s="168" t="e">
        <f>IF(C305="",NA(),MATCH($B305&amp;$C305,'Smelter Look-up'!$J:$J,0))</f>
        <v>#N/A</v>
      </c>
      <c r="X305" s="169">
        <f t="shared" ca="1" si="20"/>
        <v>0</v>
      </c>
      <c r="AB305" s="312" t="str">
        <f t="shared" si="22"/>
        <v/>
      </c>
      <c r="AC305" s="169" t="str">
        <f t="shared" si="23"/>
        <v/>
      </c>
      <c r="AD305" s="169" t="str">
        <f t="shared" si="24"/>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1"/>
        <v/>
      </c>
      <c r="T306" s="154" t="str">
        <f ca="1">IF(B306="","",IF(ISERROR(MATCH($J306,SorP!$B$1:$B$6261,0)),"",INDIRECT("'SorP'!$A$"&amp;MATCH($S306&amp;$J306,SorP!C:C,0))))</f>
        <v/>
      </c>
      <c r="U306" s="167"/>
      <c r="V306" s="168" t="e">
        <f>IF(C306="",NA(),MATCH($B306&amp;$C306,'Smelter Look-up'!$J:$J,0))</f>
        <v>#N/A</v>
      </c>
      <c r="X306" s="169">
        <f t="shared" ca="1" si="20"/>
        <v>0</v>
      </c>
      <c r="AB306" s="312" t="str">
        <f t="shared" si="22"/>
        <v/>
      </c>
      <c r="AC306" s="169" t="str">
        <f t="shared" si="23"/>
        <v/>
      </c>
      <c r="AD306" s="169" t="str">
        <f t="shared" si="24"/>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1"/>
        <v/>
      </c>
      <c r="T307" s="154" t="str">
        <f ca="1">IF(B307="","",IF(ISERROR(MATCH($J307,SorP!$B$1:$B$6261,0)),"",INDIRECT("'SorP'!$A$"&amp;MATCH($S307&amp;$J307,SorP!C:C,0))))</f>
        <v/>
      </c>
      <c r="U307" s="167"/>
      <c r="V307" s="168" t="e">
        <f>IF(C307="",NA(),MATCH($B307&amp;$C307,'Smelter Look-up'!$J:$J,0))</f>
        <v>#N/A</v>
      </c>
      <c r="X307" s="169">
        <f t="shared" ca="1" si="20"/>
        <v>0</v>
      </c>
      <c r="AB307" s="312" t="str">
        <f t="shared" si="22"/>
        <v/>
      </c>
      <c r="AC307" s="169" t="str">
        <f t="shared" si="23"/>
        <v/>
      </c>
      <c r="AD307" s="169" t="str">
        <f t="shared" si="24"/>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1"/>
        <v/>
      </c>
      <c r="T308" s="154" t="str">
        <f ca="1">IF(B308="","",IF(ISERROR(MATCH($J308,SorP!$B$1:$B$6261,0)),"",INDIRECT("'SorP'!$A$"&amp;MATCH($S308&amp;$J308,SorP!C:C,0))))</f>
        <v/>
      </c>
      <c r="U308" s="167"/>
      <c r="V308" s="168" t="e">
        <f>IF(C308="",NA(),MATCH($B308&amp;$C308,'Smelter Look-up'!$J:$J,0))</f>
        <v>#N/A</v>
      </c>
      <c r="X308" s="169">
        <f t="shared" ca="1" si="20"/>
        <v>0</v>
      </c>
      <c r="AB308" s="312" t="str">
        <f t="shared" si="22"/>
        <v/>
      </c>
      <c r="AC308" s="169" t="str">
        <f t="shared" si="23"/>
        <v/>
      </c>
      <c r="AD308" s="169" t="str">
        <f t="shared" si="24"/>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1"/>
        <v/>
      </c>
      <c r="T309" s="154" t="str">
        <f ca="1">IF(B309="","",IF(ISERROR(MATCH($J309,SorP!$B$1:$B$6261,0)),"",INDIRECT("'SorP'!$A$"&amp;MATCH($S309&amp;$J309,SorP!C:C,0))))</f>
        <v/>
      </c>
      <c r="U309" s="167"/>
      <c r="V309" s="168" t="e">
        <f>IF(C309="",NA(),MATCH($B309&amp;$C309,'Smelter Look-up'!$J:$J,0))</f>
        <v>#N/A</v>
      </c>
      <c r="X309" s="169">
        <f t="shared" ca="1" si="20"/>
        <v>0</v>
      </c>
      <c r="AB309" s="312" t="str">
        <f t="shared" si="22"/>
        <v/>
      </c>
      <c r="AC309" s="169" t="str">
        <f t="shared" si="23"/>
        <v/>
      </c>
      <c r="AD309" s="169" t="str">
        <f t="shared" si="24"/>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1"/>
        <v/>
      </c>
      <c r="T310" s="154" t="str">
        <f ca="1">IF(B310="","",IF(ISERROR(MATCH($J310,SorP!$B$1:$B$6261,0)),"",INDIRECT("'SorP'!$A$"&amp;MATCH($S310&amp;$J310,SorP!C:C,0))))</f>
        <v/>
      </c>
      <c r="U310" s="167"/>
      <c r="V310" s="168" t="e">
        <f>IF(C310="",NA(),MATCH($B310&amp;$C310,'Smelter Look-up'!$J:$J,0))</f>
        <v>#N/A</v>
      </c>
      <c r="X310" s="169">
        <f t="shared" ca="1" si="20"/>
        <v>0</v>
      </c>
      <c r="AB310" s="312" t="str">
        <f t="shared" si="22"/>
        <v/>
      </c>
      <c r="AC310" s="169" t="str">
        <f t="shared" si="23"/>
        <v/>
      </c>
      <c r="AD310" s="169" t="str">
        <f t="shared" si="24"/>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1"/>
        <v/>
      </c>
      <c r="T311" s="154" t="str">
        <f ca="1">IF(B311="","",IF(ISERROR(MATCH($J311,SorP!$B$1:$B$6261,0)),"",INDIRECT("'SorP'!$A$"&amp;MATCH($S311&amp;$J311,SorP!C:C,0))))</f>
        <v/>
      </c>
      <c r="U311" s="167"/>
      <c r="V311" s="168" t="e">
        <f>IF(C311="",NA(),MATCH($B311&amp;$C311,'Smelter Look-up'!$J:$J,0))</f>
        <v>#N/A</v>
      </c>
      <c r="X311" s="169">
        <f t="shared" ca="1" si="20"/>
        <v>0</v>
      </c>
      <c r="AB311" s="312" t="str">
        <f t="shared" si="22"/>
        <v/>
      </c>
      <c r="AC311" s="169" t="str">
        <f t="shared" si="23"/>
        <v/>
      </c>
      <c r="AD311" s="169" t="str">
        <f t="shared" si="24"/>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1"/>
        <v/>
      </c>
      <c r="T312" s="154" t="str">
        <f ca="1">IF(B312="","",IF(ISERROR(MATCH($J312,SorP!$B$1:$B$6261,0)),"",INDIRECT("'SorP'!$A$"&amp;MATCH($S312&amp;$J312,SorP!C:C,0))))</f>
        <v/>
      </c>
      <c r="U312" s="167"/>
      <c r="V312" s="168" t="e">
        <f>IF(C312="",NA(),MATCH($B312&amp;$C312,'Smelter Look-up'!$J:$J,0))</f>
        <v>#N/A</v>
      </c>
      <c r="X312" s="169">
        <f t="shared" ca="1" si="20"/>
        <v>0</v>
      </c>
      <c r="AB312" s="312" t="str">
        <f t="shared" si="22"/>
        <v/>
      </c>
      <c r="AC312" s="169" t="str">
        <f t="shared" si="23"/>
        <v/>
      </c>
      <c r="AD312" s="169" t="str">
        <f t="shared" si="24"/>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1"/>
        <v/>
      </c>
      <c r="T313" s="154" t="str">
        <f ca="1">IF(B313="","",IF(ISERROR(MATCH($J313,SorP!$B$1:$B$6261,0)),"",INDIRECT("'SorP'!$A$"&amp;MATCH($S313&amp;$J313,SorP!C:C,0))))</f>
        <v/>
      </c>
      <c r="U313" s="167"/>
      <c r="V313" s="168" t="e">
        <f>IF(C313="",NA(),MATCH($B313&amp;$C313,'Smelter Look-up'!$J:$J,0))</f>
        <v>#N/A</v>
      </c>
      <c r="X313" s="169">
        <f t="shared" ca="1" si="20"/>
        <v>0</v>
      </c>
      <c r="AB313" s="312" t="str">
        <f t="shared" si="22"/>
        <v/>
      </c>
      <c r="AC313" s="169" t="str">
        <f t="shared" si="23"/>
        <v/>
      </c>
      <c r="AD313" s="169" t="str">
        <f t="shared" si="24"/>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1"/>
        <v/>
      </c>
      <c r="T314" s="154" t="str">
        <f ca="1">IF(B314="","",IF(ISERROR(MATCH($J314,SorP!$B$1:$B$6261,0)),"",INDIRECT("'SorP'!$A$"&amp;MATCH($S314&amp;$J314,SorP!C:C,0))))</f>
        <v/>
      </c>
      <c r="U314" s="167"/>
      <c r="V314" s="168" t="e">
        <f>IF(C314="",NA(),MATCH($B314&amp;$C314,'Smelter Look-up'!$J:$J,0))</f>
        <v>#N/A</v>
      </c>
      <c r="X314" s="169">
        <f t="shared" ca="1" si="20"/>
        <v>0</v>
      </c>
      <c r="AB314" s="312" t="str">
        <f t="shared" si="22"/>
        <v/>
      </c>
      <c r="AC314" s="169" t="str">
        <f t="shared" si="23"/>
        <v/>
      </c>
      <c r="AD314" s="169" t="str">
        <f t="shared" si="24"/>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1"/>
        <v/>
      </c>
      <c r="T315" s="154" t="str">
        <f ca="1">IF(B315="","",IF(ISERROR(MATCH($J315,SorP!$B$1:$B$6261,0)),"",INDIRECT("'SorP'!$A$"&amp;MATCH($S315&amp;$J315,SorP!C:C,0))))</f>
        <v/>
      </c>
      <c r="U315" s="167"/>
      <c r="V315" s="168" t="e">
        <f>IF(C315="",NA(),MATCH($B315&amp;$C315,'Smelter Look-up'!$J:$J,0))</f>
        <v>#N/A</v>
      </c>
      <c r="X315" s="169">
        <f t="shared" ca="1" si="20"/>
        <v>0</v>
      </c>
      <c r="AB315" s="312" t="str">
        <f t="shared" si="22"/>
        <v/>
      </c>
      <c r="AC315" s="169" t="str">
        <f t="shared" si="23"/>
        <v/>
      </c>
      <c r="AD315" s="169" t="str">
        <f t="shared" si="24"/>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1"/>
        <v/>
      </c>
      <c r="T316" s="154" t="str">
        <f ca="1">IF(B316="","",IF(ISERROR(MATCH($J316,SorP!$B$1:$B$6261,0)),"",INDIRECT("'SorP'!$A$"&amp;MATCH($S316&amp;$J316,SorP!C:C,0))))</f>
        <v/>
      </c>
      <c r="U316" s="167"/>
      <c r="V316" s="168" t="e">
        <f>IF(C316="",NA(),MATCH($B316&amp;$C316,'Smelter Look-up'!$J:$J,0))</f>
        <v>#N/A</v>
      </c>
      <c r="X316" s="169">
        <f t="shared" ca="1" si="20"/>
        <v>0</v>
      </c>
      <c r="AB316" s="312" t="str">
        <f t="shared" si="22"/>
        <v/>
      </c>
      <c r="AC316" s="169" t="str">
        <f t="shared" si="23"/>
        <v/>
      </c>
      <c r="AD316" s="169" t="str">
        <f t="shared" si="24"/>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1"/>
        <v/>
      </c>
      <c r="T317" s="154" t="str">
        <f ca="1">IF(B317="","",IF(ISERROR(MATCH($J317,SorP!$B$1:$B$6261,0)),"",INDIRECT("'SorP'!$A$"&amp;MATCH($S317&amp;$J317,SorP!C:C,0))))</f>
        <v/>
      </c>
      <c r="U317" s="167"/>
      <c r="V317" s="168" t="e">
        <f>IF(C317="",NA(),MATCH($B317&amp;$C317,'Smelter Look-up'!$J:$J,0))</f>
        <v>#N/A</v>
      </c>
      <c r="X317" s="169">
        <f t="shared" ca="1" si="20"/>
        <v>0</v>
      </c>
      <c r="AB317" s="312" t="str">
        <f t="shared" si="22"/>
        <v/>
      </c>
      <c r="AC317" s="169" t="str">
        <f t="shared" si="23"/>
        <v/>
      </c>
      <c r="AD317" s="169" t="str">
        <f t="shared" si="24"/>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1"/>
        <v/>
      </c>
      <c r="T318" s="154" t="str">
        <f ca="1">IF(B318="","",IF(ISERROR(MATCH($J318,SorP!$B$1:$B$6261,0)),"",INDIRECT("'SorP'!$A$"&amp;MATCH($S318&amp;$J318,SorP!C:C,0))))</f>
        <v/>
      </c>
      <c r="U318" s="167"/>
      <c r="V318" s="168" t="e">
        <f>IF(C318="",NA(),MATCH($B318&amp;$C318,'Smelter Look-up'!$J:$J,0))</f>
        <v>#N/A</v>
      </c>
      <c r="X318" s="169">
        <f t="shared" ca="1" si="20"/>
        <v>0</v>
      </c>
      <c r="AB318" s="312" t="str">
        <f t="shared" si="22"/>
        <v/>
      </c>
      <c r="AC318" s="169" t="str">
        <f t="shared" si="23"/>
        <v/>
      </c>
      <c r="AD318" s="169" t="str">
        <f t="shared" si="24"/>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1"/>
        <v/>
      </c>
      <c r="T319" s="154" t="str">
        <f ca="1">IF(B319="","",IF(ISERROR(MATCH($J319,SorP!$B$1:$B$6261,0)),"",INDIRECT("'SorP'!$A$"&amp;MATCH($S319&amp;$J319,SorP!C:C,0))))</f>
        <v/>
      </c>
      <c r="U319" s="167"/>
      <c r="V319" s="168" t="e">
        <f>IF(C319="",NA(),MATCH($B319&amp;$C319,'Smelter Look-up'!$J:$J,0))</f>
        <v>#N/A</v>
      </c>
      <c r="X319" s="169">
        <f t="shared" ref="X319:X382" ca="1" si="25">IF(AND(C319="Smelter not listed",OR(LEN(D319)=0,LEN(E319)=0)),1,0)</f>
        <v>0</v>
      </c>
      <c r="AB319" s="312" t="str">
        <f t="shared" si="22"/>
        <v/>
      </c>
      <c r="AC319" s="169" t="str">
        <f t="shared" si="23"/>
        <v/>
      </c>
      <c r="AD319" s="169" t="str">
        <f t="shared" si="24"/>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6">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5"/>
        <v>0</v>
      </c>
      <c r="AB320" s="312" t="str">
        <f t="shared" si="22"/>
        <v/>
      </c>
      <c r="AC320" s="169" t="str">
        <f t="shared" si="23"/>
        <v/>
      </c>
      <c r="AD320" s="169" t="str">
        <f t="shared" si="24"/>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6"/>
        <v/>
      </c>
      <c r="T321" s="154" t="str">
        <f ca="1">IF(B321="","",IF(ISERROR(MATCH($J321,SorP!$B$1:$B$6261,0)),"",INDIRECT("'SorP'!$A$"&amp;MATCH($S321&amp;$J321,SorP!C:C,0))))</f>
        <v/>
      </c>
      <c r="U321" s="167"/>
      <c r="V321" s="168" t="e">
        <f>IF(C321="",NA(),MATCH($B321&amp;$C321,'Smelter Look-up'!$J:$J,0))</f>
        <v>#N/A</v>
      </c>
      <c r="X321" s="169">
        <f t="shared" ca="1" si="25"/>
        <v>0</v>
      </c>
      <c r="AB321" s="312" t="str">
        <f t="shared" si="22"/>
        <v/>
      </c>
      <c r="AC321" s="169" t="str">
        <f t="shared" si="23"/>
        <v/>
      </c>
      <c r="AD321" s="169" t="str">
        <f t="shared" si="24"/>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6"/>
        <v/>
      </c>
      <c r="T322" s="154" t="str">
        <f ca="1">IF(B322="","",IF(ISERROR(MATCH($J322,SorP!$B$1:$B$6261,0)),"",INDIRECT("'SorP'!$A$"&amp;MATCH($S322&amp;$J322,SorP!C:C,0))))</f>
        <v/>
      </c>
      <c r="U322" s="167"/>
      <c r="V322" s="168" t="e">
        <f>IF(C322="",NA(),MATCH($B322&amp;$C322,'Smelter Look-up'!$J:$J,0))</f>
        <v>#N/A</v>
      </c>
      <c r="X322" s="169">
        <f t="shared" ca="1" si="25"/>
        <v>0</v>
      </c>
      <c r="AB322" s="312" t="str">
        <f t="shared" si="22"/>
        <v/>
      </c>
      <c r="AC322" s="169" t="str">
        <f t="shared" si="23"/>
        <v/>
      </c>
      <c r="AD322" s="169" t="str">
        <f t="shared" si="24"/>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6"/>
        <v/>
      </c>
      <c r="T323" s="154" t="str">
        <f ca="1">IF(B323="","",IF(ISERROR(MATCH($J323,SorP!$B$1:$B$6261,0)),"",INDIRECT("'SorP'!$A$"&amp;MATCH($S323&amp;$J323,SorP!C:C,0))))</f>
        <v/>
      </c>
      <c r="U323" s="167"/>
      <c r="V323" s="168" t="e">
        <f>IF(C323="",NA(),MATCH($B323&amp;$C323,'Smelter Look-up'!$J:$J,0))</f>
        <v>#N/A</v>
      </c>
      <c r="X323" s="169">
        <f t="shared" ca="1" si="25"/>
        <v>0</v>
      </c>
      <c r="AB323" s="312" t="str">
        <f t="shared" si="22"/>
        <v/>
      </c>
      <c r="AC323" s="169" t="str">
        <f t="shared" si="23"/>
        <v/>
      </c>
      <c r="AD323" s="169" t="str">
        <f t="shared" si="24"/>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6"/>
        <v/>
      </c>
      <c r="T324" s="154" t="str">
        <f ca="1">IF(B324="","",IF(ISERROR(MATCH($J324,SorP!$B$1:$B$6261,0)),"",INDIRECT("'SorP'!$A$"&amp;MATCH($S324&amp;$J324,SorP!C:C,0))))</f>
        <v/>
      </c>
      <c r="U324" s="167"/>
      <c r="V324" s="168" t="e">
        <f>IF(C324="",NA(),MATCH($B324&amp;$C324,'Smelter Look-up'!$J:$J,0))</f>
        <v>#N/A</v>
      </c>
      <c r="X324" s="169">
        <f t="shared" ca="1" si="25"/>
        <v>0</v>
      </c>
      <c r="AB324" s="312" t="str">
        <f t="shared" si="22"/>
        <v/>
      </c>
      <c r="AC324" s="169" t="str">
        <f t="shared" si="23"/>
        <v/>
      </c>
      <c r="AD324" s="169" t="str">
        <f t="shared" si="24"/>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6"/>
        <v/>
      </c>
      <c r="T325" s="154" t="str">
        <f ca="1">IF(B325="","",IF(ISERROR(MATCH($J325,SorP!$B$1:$B$6261,0)),"",INDIRECT("'SorP'!$A$"&amp;MATCH($S325&amp;$J325,SorP!C:C,0))))</f>
        <v/>
      </c>
      <c r="U325" s="167"/>
      <c r="V325" s="168" t="e">
        <f>IF(C325="",NA(),MATCH($B325&amp;$C325,'Smelter Look-up'!$J:$J,0))</f>
        <v>#N/A</v>
      </c>
      <c r="X325" s="169">
        <f t="shared" ca="1" si="25"/>
        <v>0</v>
      </c>
      <c r="AB325" s="312" t="str">
        <f t="shared" si="22"/>
        <v/>
      </c>
      <c r="AC325" s="169" t="str">
        <f t="shared" si="23"/>
        <v/>
      </c>
      <c r="AD325" s="169" t="str">
        <f t="shared" si="24"/>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6"/>
        <v/>
      </c>
      <c r="T326" s="154" t="str">
        <f ca="1">IF(B326="","",IF(ISERROR(MATCH($J326,SorP!$B$1:$B$6261,0)),"",INDIRECT("'SorP'!$A$"&amp;MATCH($S326&amp;$J326,SorP!C:C,0))))</f>
        <v/>
      </c>
      <c r="U326" s="167"/>
      <c r="V326" s="168" t="e">
        <f>IF(C326="",NA(),MATCH($B326&amp;$C326,'Smelter Look-up'!$J:$J,0))</f>
        <v>#N/A</v>
      </c>
      <c r="X326" s="169">
        <f t="shared" ca="1" si="25"/>
        <v>0</v>
      </c>
      <c r="AB326" s="312" t="str">
        <f t="shared" ref="AB326:AB389" si="27">IF(C326="","",B326)</f>
        <v/>
      </c>
      <c r="AC326" s="169" t="str">
        <f t="shared" ref="AC326:AC389" si="28">B326</f>
        <v/>
      </c>
      <c r="AD326" s="169" t="str">
        <f t="shared" ref="AD326:AD389" si="29">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6"/>
        <v/>
      </c>
      <c r="T327" s="154" t="str">
        <f ca="1">IF(B327="","",IF(ISERROR(MATCH($J327,SorP!$B$1:$B$6261,0)),"",INDIRECT("'SorP'!$A$"&amp;MATCH($S327&amp;$J327,SorP!C:C,0))))</f>
        <v/>
      </c>
      <c r="U327" s="167"/>
      <c r="V327" s="168" t="e">
        <f>IF(C327="",NA(),MATCH($B327&amp;$C327,'Smelter Look-up'!$J:$J,0))</f>
        <v>#N/A</v>
      </c>
      <c r="X327" s="169">
        <f t="shared" ca="1" si="25"/>
        <v>0</v>
      </c>
      <c r="AB327" s="312" t="str">
        <f t="shared" si="27"/>
        <v/>
      </c>
      <c r="AC327" s="169" t="str">
        <f t="shared" si="28"/>
        <v/>
      </c>
      <c r="AD327" s="169" t="str">
        <f t="shared" si="29"/>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6"/>
        <v/>
      </c>
      <c r="T328" s="154" t="str">
        <f ca="1">IF(B328="","",IF(ISERROR(MATCH($J328,SorP!$B$1:$B$6261,0)),"",INDIRECT("'SorP'!$A$"&amp;MATCH($S328&amp;$J328,SorP!C:C,0))))</f>
        <v/>
      </c>
      <c r="U328" s="167"/>
      <c r="V328" s="168" t="e">
        <f>IF(C328="",NA(),MATCH($B328&amp;$C328,'Smelter Look-up'!$J:$J,0))</f>
        <v>#N/A</v>
      </c>
      <c r="X328" s="169">
        <f t="shared" ca="1" si="25"/>
        <v>0</v>
      </c>
      <c r="AB328" s="312" t="str">
        <f t="shared" si="27"/>
        <v/>
      </c>
      <c r="AC328" s="169" t="str">
        <f t="shared" si="28"/>
        <v/>
      </c>
      <c r="AD328" s="169" t="str">
        <f t="shared" si="29"/>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6"/>
        <v/>
      </c>
      <c r="T329" s="154" t="str">
        <f ca="1">IF(B329="","",IF(ISERROR(MATCH($J329,SorP!$B$1:$B$6261,0)),"",INDIRECT("'SorP'!$A$"&amp;MATCH($S329&amp;$J329,SorP!C:C,0))))</f>
        <v/>
      </c>
      <c r="U329" s="167"/>
      <c r="V329" s="168" t="e">
        <f>IF(C329="",NA(),MATCH($B329&amp;$C329,'Smelter Look-up'!$J:$J,0))</f>
        <v>#N/A</v>
      </c>
      <c r="X329" s="169">
        <f t="shared" ca="1" si="25"/>
        <v>0</v>
      </c>
      <c r="AB329" s="312" t="str">
        <f t="shared" si="27"/>
        <v/>
      </c>
      <c r="AC329" s="169" t="str">
        <f t="shared" si="28"/>
        <v/>
      </c>
      <c r="AD329" s="169" t="str">
        <f t="shared" si="29"/>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6"/>
        <v/>
      </c>
      <c r="T330" s="154" t="str">
        <f ca="1">IF(B330="","",IF(ISERROR(MATCH($J330,SorP!$B$1:$B$6261,0)),"",INDIRECT("'SorP'!$A$"&amp;MATCH($S330&amp;$J330,SorP!C:C,0))))</f>
        <v/>
      </c>
      <c r="U330" s="167"/>
      <c r="V330" s="168" t="e">
        <f>IF(C330="",NA(),MATCH($B330&amp;$C330,'Smelter Look-up'!$J:$J,0))</f>
        <v>#N/A</v>
      </c>
      <c r="X330" s="169">
        <f t="shared" ca="1" si="25"/>
        <v>0</v>
      </c>
      <c r="AB330" s="312" t="str">
        <f t="shared" si="27"/>
        <v/>
      </c>
      <c r="AC330" s="169" t="str">
        <f t="shared" si="28"/>
        <v/>
      </c>
      <c r="AD330" s="169" t="str">
        <f t="shared" si="29"/>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6"/>
        <v/>
      </c>
      <c r="T331" s="154" t="str">
        <f ca="1">IF(B331="","",IF(ISERROR(MATCH($J331,SorP!$B$1:$B$6261,0)),"",INDIRECT("'SorP'!$A$"&amp;MATCH($S331&amp;$J331,SorP!C:C,0))))</f>
        <v/>
      </c>
      <c r="U331" s="167"/>
      <c r="V331" s="168" t="e">
        <f>IF(C331="",NA(),MATCH($B331&amp;$C331,'Smelter Look-up'!$J:$J,0))</f>
        <v>#N/A</v>
      </c>
      <c r="X331" s="169">
        <f t="shared" ca="1" si="25"/>
        <v>0</v>
      </c>
      <c r="AB331" s="312" t="str">
        <f t="shared" si="27"/>
        <v/>
      </c>
      <c r="AC331" s="169" t="str">
        <f t="shared" si="28"/>
        <v/>
      </c>
      <c r="AD331" s="169" t="str">
        <f t="shared" si="29"/>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6"/>
        <v/>
      </c>
      <c r="T332" s="154" t="str">
        <f ca="1">IF(B332="","",IF(ISERROR(MATCH($J332,SorP!$B$1:$B$6261,0)),"",INDIRECT("'SorP'!$A$"&amp;MATCH($S332&amp;$J332,SorP!C:C,0))))</f>
        <v/>
      </c>
      <c r="U332" s="167"/>
      <c r="V332" s="168" t="e">
        <f>IF(C332="",NA(),MATCH($B332&amp;$C332,'Smelter Look-up'!$J:$J,0))</f>
        <v>#N/A</v>
      </c>
      <c r="X332" s="169">
        <f t="shared" ca="1" si="25"/>
        <v>0</v>
      </c>
      <c r="AB332" s="312" t="str">
        <f t="shared" si="27"/>
        <v/>
      </c>
      <c r="AC332" s="169" t="str">
        <f t="shared" si="28"/>
        <v/>
      </c>
      <c r="AD332" s="169" t="str">
        <f t="shared" si="29"/>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6"/>
        <v/>
      </c>
      <c r="T333" s="154" t="str">
        <f ca="1">IF(B333="","",IF(ISERROR(MATCH($J333,SorP!$B$1:$B$6261,0)),"",INDIRECT("'SorP'!$A$"&amp;MATCH($S333&amp;$J333,SorP!C:C,0))))</f>
        <v/>
      </c>
      <c r="U333" s="167"/>
      <c r="V333" s="168" t="e">
        <f>IF(C333="",NA(),MATCH($B333&amp;$C333,'Smelter Look-up'!$J:$J,0))</f>
        <v>#N/A</v>
      </c>
      <c r="X333" s="169">
        <f t="shared" ca="1" si="25"/>
        <v>0</v>
      </c>
      <c r="AB333" s="312" t="str">
        <f t="shared" si="27"/>
        <v/>
      </c>
      <c r="AC333" s="169" t="str">
        <f t="shared" si="28"/>
        <v/>
      </c>
      <c r="AD333" s="169" t="str">
        <f t="shared" si="29"/>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6"/>
        <v/>
      </c>
      <c r="T334" s="154" t="str">
        <f ca="1">IF(B334="","",IF(ISERROR(MATCH($J334,SorP!$B$1:$B$6261,0)),"",INDIRECT("'SorP'!$A$"&amp;MATCH($S334&amp;$J334,SorP!C:C,0))))</f>
        <v/>
      </c>
      <c r="U334" s="167"/>
      <c r="V334" s="168" t="e">
        <f>IF(C334="",NA(),MATCH($B334&amp;$C334,'Smelter Look-up'!$J:$J,0))</f>
        <v>#N/A</v>
      </c>
      <c r="X334" s="169">
        <f t="shared" ca="1" si="25"/>
        <v>0</v>
      </c>
      <c r="AB334" s="312" t="str">
        <f t="shared" si="27"/>
        <v/>
      </c>
      <c r="AC334" s="169" t="str">
        <f t="shared" si="28"/>
        <v/>
      </c>
      <c r="AD334" s="169" t="str">
        <f t="shared" si="29"/>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6"/>
        <v/>
      </c>
      <c r="T335" s="154" t="str">
        <f ca="1">IF(B335="","",IF(ISERROR(MATCH($J335,SorP!$B$1:$B$6261,0)),"",INDIRECT("'SorP'!$A$"&amp;MATCH($S335&amp;$J335,SorP!C:C,0))))</f>
        <v/>
      </c>
      <c r="U335" s="167"/>
      <c r="V335" s="168" t="e">
        <f>IF(C335="",NA(),MATCH($B335&amp;$C335,'Smelter Look-up'!$J:$J,0))</f>
        <v>#N/A</v>
      </c>
      <c r="X335" s="169">
        <f t="shared" ca="1" si="25"/>
        <v>0</v>
      </c>
      <c r="AB335" s="312" t="str">
        <f t="shared" si="27"/>
        <v/>
      </c>
      <c r="AC335" s="169" t="str">
        <f t="shared" si="28"/>
        <v/>
      </c>
      <c r="AD335" s="169" t="str">
        <f t="shared" si="29"/>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6"/>
        <v/>
      </c>
      <c r="T336" s="154" t="str">
        <f ca="1">IF(B336="","",IF(ISERROR(MATCH($J336,SorP!$B$1:$B$6261,0)),"",INDIRECT("'SorP'!$A$"&amp;MATCH($S336&amp;$J336,SorP!C:C,0))))</f>
        <v/>
      </c>
      <c r="U336" s="167"/>
      <c r="V336" s="168" t="e">
        <f>IF(C336="",NA(),MATCH($B336&amp;$C336,'Smelter Look-up'!$J:$J,0))</f>
        <v>#N/A</v>
      </c>
      <c r="X336" s="169">
        <f t="shared" ca="1" si="25"/>
        <v>0</v>
      </c>
      <c r="AB336" s="312" t="str">
        <f t="shared" si="27"/>
        <v/>
      </c>
      <c r="AC336" s="169" t="str">
        <f t="shared" si="28"/>
        <v/>
      </c>
      <c r="AD336" s="169" t="str">
        <f t="shared" si="29"/>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6"/>
        <v/>
      </c>
      <c r="T337" s="154" t="str">
        <f ca="1">IF(B337="","",IF(ISERROR(MATCH($J337,SorP!$B$1:$B$6261,0)),"",INDIRECT("'SorP'!$A$"&amp;MATCH($S337&amp;$J337,SorP!C:C,0))))</f>
        <v/>
      </c>
      <c r="U337" s="167"/>
      <c r="V337" s="168" t="e">
        <f>IF(C337="",NA(),MATCH($B337&amp;$C337,'Smelter Look-up'!$J:$J,0))</f>
        <v>#N/A</v>
      </c>
      <c r="X337" s="169">
        <f t="shared" ca="1" si="25"/>
        <v>0</v>
      </c>
      <c r="AB337" s="312" t="str">
        <f t="shared" si="27"/>
        <v/>
      </c>
      <c r="AC337" s="169" t="str">
        <f t="shared" si="28"/>
        <v/>
      </c>
      <c r="AD337" s="169" t="str">
        <f t="shared" si="29"/>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6"/>
        <v/>
      </c>
      <c r="T338" s="154" t="str">
        <f ca="1">IF(B338="","",IF(ISERROR(MATCH($J338,SorP!$B$1:$B$6261,0)),"",INDIRECT("'SorP'!$A$"&amp;MATCH($S338&amp;$J338,SorP!C:C,0))))</f>
        <v/>
      </c>
      <c r="U338" s="167"/>
      <c r="V338" s="168" t="e">
        <f>IF(C338="",NA(),MATCH($B338&amp;$C338,'Smelter Look-up'!$J:$J,0))</f>
        <v>#N/A</v>
      </c>
      <c r="X338" s="169">
        <f t="shared" ca="1" si="25"/>
        <v>0</v>
      </c>
      <c r="AB338" s="312" t="str">
        <f t="shared" si="27"/>
        <v/>
      </c>
      <c r="AC338" s="169" t="str">
        <f t="shared" si="28"/>
        <v/>
      </c>
      <c r="AD338" s="169" t="str">
        <f t="shared" si="29"/>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6"/>
        <v/>
      </c>
      <c r="T339" s="154" t="str">
        <f ca="1">IF(B339="","",IF(ISERROR(MATCH($J339,SorP!$B$1:$B$6261,0)),"",INDIRECT("'SorP'!$A$"&amp;MATCH($S339&amp;$J339,SorP!C:C,0))))</f>
        <v/>
      </c>
      <c r="U339" s="167"/>
      <c r="V339" s="168" t="e">
        <f>IF(C339="",NA(),MATCH($B339&amp;$C339,'Smelter Look-up'!$J:$J,0))</f>
        <v>#N/A</v>
      </c>
      <c r="X339" s="169">
        <f t="shared" ca="1" si="25"/>
        <v>0</v>
      </c>
      <c r="AB339" s="312" t="str">
        <f t="shared" si="27"/>
        <v/>
      </c>
      <c r="AC339" s="169" t="str">
        <f t="shared" si="28"/>
        <v/>
      </c>
      <c r="AD339" s="169" t="str">
        <f t="shared" si="29"/>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6"/>
        <v/>
      </c>
      <c r="T340" s="154" t="str">
        <f ca="1">IF(B340="","",IF(ISERROR(MATCH($J340,SorP!$B$1:$B$6261,0)),"",INDIRECT("'SorP'!$A$"&amp;MATCH($S340&amp;$J340,SorP!C:C,0))))</f>
        <v/>
      </c>
      <c r="U340" s="167"/>
      <c r="V340" s="168" t="e">
        <f>IF(C340="",NA(),MATCH($B340&amp;$C340,'Smelter Look-up'!$J:$J,0))</f>
        <v>#N/A</v>
      </c>
      <c r="X340" s="169">
        <f t="shared" ca="1" si="25"/>
        <v>0</v>
      </c>
      <c r="AB340" s="312" t="str">
        <f t="shared" si="27"/>
        <v/>
      </c>
      <c r="AC340" s="169" t="str">
        <f t="shared" si="28"/>
        <v/>
      </c>
      <c r="AD340" s="169" t="str">
        <f t="shared" si="29"/>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6"/>
        <v/>
      </c>
      <c r="T341" s="154" t="str">
        <f ca="1">IF(B341="","",IF(ISERROR(MATCH($J341,SorP!$B$1:$B$6261,0)),"",INDIRECT("'SorP'!$A$"&amp;MATCH($S341&amp;$J341,SorP!C:C,0))))</f>
        <v/>
      </c>
      <c r="U341" s="167"/>
      <c r="V341" s="168" t="e">
        <f>IF(C341="",NA(),MATCH($B341&amp;$C341,'Smelter Look-up'!$J:$J,0))</f>
        <v>#N/A</v>
      </c>
      <c r="X341" s="169">
        <f t="shared" ca="1" si="25"/>
        <v>0</v>
      </c>
      <c r="AB341" s="312" t="str">
        <f t="shared" si="27"/>
        <v/>
      </c>
      <c r="AC341" s="169" t="str">
        <f t="shared" si="28"/>
        <v/>
      </c>
      <c r="AD341" s="169" t="str">
        <f t="shared" si="29"/>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6"/>
        <v/>
      </c>
      <c r="T342" s="154" t="str">
        <f ca="1">IF(B342="","",IF(ISERROR(MATCH($J342,SorP!$B$1:$B$6261,0)),"",INDIRECT("'SorP'!$A$"&amp;MATCH($S342&amp;$J342,SorP!C:C,0))))</f>
        <v/>
      </c>
      <c r="U342" s="167"/>
      <c r="V342" s="168" t="e">
        <f>IF(C342="",NA(),MATCH($B342&amp;$C342,'Smelter Look-up'!$J:$J,0))</f>
        <v>#N/A</v>
      </c>
      <c r="X342" s="169">
        <f t="shared" ca="1" si="25"/>
        <v>0</v>
      </c>
      <c r="AB342" s="312" t="str">
        <f t="shared" si="27"/>
        <v/>
      </c>
      <c r="AC342" s="169" t="str">
        <f t="shared" si="28"/>
        <v/>
      </c>
      <c r="AD342" s="169" t="str">
        <f t="shared" si="29"/>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6"/>
        <v/>
      </c>
      <c r="T343" s="154" t="str">
        <f ca="1">IF(B343="","",IF(ISERROR(MATCH($J343,SorP!$B$1:$B$6261,0)),"",INDIRECT("'SorP'!$A$"&amp;MATCH($S343&amp;$J343,SorP!C:C,0))))</f>
        <v/>
      </c>
      <c r="U343" s="167"/>
      <c r="V343" s="168" t="e">
        <f>IF(C343="",NA(),MATCH($B343&amp;$C343,'Smelter Look-up'!$J:$J,0))</f>
        <v>#N/A</v>
      </c>
      <c r="X343" s="169">
        <f t="shared" ca="1" si="25"/>
        <v>0</v>
      </c>
      <c r="AB343" s="312" t="str">
        <f t="shared" si="27"/>
        <v/>
      </c>
      <c r="AC343" s="169" t="str">
        <f t="shared" si="28"/>
        <v/>
      </c>
      <c r="AD343" s="169" t="str">
        <f t="shared" si="29"/>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6"/>
        <v/>
      </c>
      <c r="T344" s="154" t="str">
        <f ca="1">IF(B344="","",IF(ISERROR(MATCH($J344,SorP!$B$1:$B$6261,0)),"",INDIRECT("'SorP'!$A$"&amp;MATCH($S344&amp;$J344,SorP!C:C,0))))</f>
        <v/>
      </c>
      <c r="U344" s="167"/>
      <c r="V344" s="168" t="e">
        <f>IF(C344="",NA(),MATCH($B344&amp;$C344,'Smelter Look-up'!$J:$J,0))</f>
        <v>#N/A</v>
      </c>
      <c r="X344" s="169">
        <f t="shared" ca="1" si="25"/>
        <v>0</v>
      </c>
      <c r="AB344" s="312" t="str">
        <f t="shared" si="27"/>
        <v/>
      </c>
      <c r="AC344" s="169" t="str">
        <f t="shared" si="28"/>
        <v/>
      </c>
      <c r="AD344" s="169" t="str">
        <f t="shared" si="29"/>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6"/>
        <v/>
      </c>
      <c r="T345" s="154" t="str">
        <f ca="1">IF(B345="","",IF(ISERROR(MATCH($J345,SorP!$B$1:$B$6261,0)),"",INDIRECT("'SorP'!$A$"&amp;MATCH($S345&amp;$J345,SorP!C:C,0))))</f>
        <v/>
      </c>
      <c r="U345" s="167"/>
      <c r="V345" s="168" t="e">
        <f>IF(C345="",NA(),MATCH($B345&amp;$C345,'Smelter Look-up'!$J:$J,0))</f>
        <v>#N/A</v>
      </c>
      <c r="X345" s="169">
        <f t="shared" ca="1" si="25"/>
        <v>0</v>
      </c>
      <c r="AB345" s="312" t="str">
        <f t="shared" si="27"/>
        <v/>
      </c>
      <c r="AC345" s="169" t="str">
        <f t="shared" si="28"/>
        <v/>
      </c>
      <c r="AD345" s="169" t="str">
        <f t="shared" si="29"/>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6"/>
        <v/>
      </c>
      <c r="T346" s="154" t="str">
        <f ca="1">IF(B346="","",IF(ISERROR(MATCH($J346,SorP!$B$1:$B$6261,0)),"",INDIRECT("'SorP'!$A$"&amp;MATCH($S346&amp;$J346,SorP!C:C,0))))</f>
        <v/>
      </c>
      <c r="U346" s="167"/>
      <c r="V346" s="168" t="e">
        <f>IF(C346="",NA(),MATCH($B346&amp;$C346,'Smelter Look-up'!$J:$J,0))</f>
        <v>#N/A</v>
      </c>
      <c r="X346" s="169">
        <f t="shared" ca="1" si="25"/>
        <v>0</v>
      </c>
      <c r="AB346" s="312" t="str">
        <f t="shared" si="27"/>
        <v/>
      </c>
      <c r="AC346" s="169" t="str">
        <f t="shared" si="28"/>
        <v/>
      </c>
      <c r="AD346" s="169" t="str">
        <f t="shared" si="29"/>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6"/>
        <v/>
      </c>
      <c r="T347" s="154" t="str">
        <f ca="1">IF(B347="","",IF(ISERROR(MATCH($J347,SorP!$B$1:$B$6261,0)),"",INDIRECT("'SorP'!$A$"&amp;MATCH($S347&amp;$J347,SorP!C:C,0))))</f>
        <v/>
      </c>
      <c r="U347" s="167"/>
      <c r="V347" s="168" t="e">
        <f>IF(C347="",NA(),MATCH($B347&amp;$C347,'Smelter Look-up'!$J:$J,0))</f>
        <v>#N/A</v>
      </c>
      <c r="X347" s="169">
        <f t="shared" ca="1" si="25"/>
        <v>0</v>
      </c>
      <c r="AB347" s="312" t="str">
        <f t="shared" si="27"/>
        <v/>
      </c>
      <c r="AC347" s="169" t="str">
        <f t="shared" si="28"/>
        <v/>
      </c>
      <c r="AD347" s="169" t="str">
        <f t="shared" si="29"/>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6"/>
        <v/>
      </c>
      <c r="T348" s="154" t="str">
        <f ca="1">IF(B348="","",IF(ISERROR(MATCH($J348,SorP!$B$1:$B$6261,0)),"",INDIRECT("'SorP'!$A$"&amp;MATCH($S348&amp;$J348,SorP!C:C,0))))</f>
        <v/>
      </c>
      <c r="U348" s="167"/>
      <c r="V348" s="168" t="e">
        <f>IF(C348="",NA(),MATCH($B348&amp;$C348,'Smelter Look-up'!$J:$J,0))</f>
        <v>#N/A</v>
      </c>
      <c r="X348" s="169">
        <f t="shared" ca="1" si="25"/>
        <v>0</v>
      </c>
      <c r="AB348" s="312" t="str">
        <f t="shared" si="27"/>
        <v/>
      </c>
      <c r="AC348" s="169" t="str">
        <f t="shared" si="28"/>
        <v/>
      </c>
      <c r="AD348" s="169" t="str">
        <f t="shared" si="29"/>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6"/>
        <v/>
      </c>
      <c r="T349" s="154" t="str">
        <f ca="1">IF(B349="","",IF(ISERROR(MATCH($J349,SorP!$B$1:$B$6261,0)),"",INDIRECT("'SorP'!$A$"&amp;MATCH($S349&amp;$J349,SorP!C:C,0))))</f>
        <v/>
      </c>
      <c r="U349" s="167"/>
      <c r="V349" s="168" t="e">
        <f>IF(C349="",NA(),MATCH($B349&amp;$C349,'Smelter Look-up'!$J:$J,0))</f>
        <v>#N/A</v>
      </c>
      <c r="X349" s="169">
        <f t="shared" ca="1" si="25"/>
        <v>0</v>
      </c>
      <c r="AB349" s="312" t="str">
        <f t="shared" si="27"/>
        <v/>
      </c>
      <c r="AC349" s="169" t="str">
        <f t="shared" si="28"/>
        <v/>
      </c>
      <c r="AD349" s="169" t="str">
        <f t="shared" si="29"/>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6"/>
        <v/>
      </c>
      <c r="T350" s="154" t="str">
        <f ca="1">IF(B350="","",IF(ISERROR(MATCH($J350,SorP!$B$1:$B$6261,0)),"",INDIRECT("'SorP'!$A$"&amp;MATCH($S350&amp;$J350,SorP!C:C,0))))</f>
        <v/>
      </c>
      <c r="U350" s="167"/>
      <c r="V350" s="168" t="e">
        <f>IF(C350="",NA(),MATCH($B350&amp;$C350,'Smelter Look-up'!$J:$J,0))</f>
        <v>#N/A</v>
      </c>
      <c r="X350" s="169">
        <f t="shared" ca="1" si="25"/>
        <v>0</v>
      </c>
      <c r="AB350" s="312" t="str">
        <f t="shared" si="27"/>
        <v/>
      </c>
      <c r="AC350" s="169" t="str">
        <f t="shared" si="28"/>
        <v/>
      </c>
      <c r="AD350" s="169" t="str">
        <f t="shared" si="29"/>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6"/>
        <v/>
      </c>
      <c r="T351" s="154" t="str">
        <f ca="1">IF(B351="","",IF(ISERROR(MATCH($J351,SorP!$B$1:$B$6261,0)),"",INDIRECT("'SorP'!$A$"&amp;MATCH($S351&amp;$J351,SorP!C:C,0))))</f>
        <v/>
      </c>
      <c r="U351" s="167"/>
      <c r="V351" s="168" t="e">
        <f>IF(C351="",NA(),MATCH($B351&amp;$C351,'Smelter Look-up'!$J:$J,0))</f>
        <v>#N/A</v>
      </c>
      <c r="X351" s="169">
        <f t="shared" ca="1" si="25"/>
        <v>0</v>
      </c>
      <c r="AB351" s="312" t="str">
        <f t="shared" si="27"/>
        <v/>
      </c>
      <c r="AC351" s="169" t="str">
        <f t="shared" si="28"/>
        <v/>
      </c>
      <c r="AD351" s="169" t="str">
        <f t="shared" si="29"/>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6"/>
        <v/>
      </c>
      <c r="T352" s="154" t="str">
        <f ca="1">IF(B352="","",IF(ISERROR(MATCH($J352,SorP!$B$1:$B$6261,0)),"",INDIRECT("'SorP'!$A$"&amp;MATCH($S352&amp;$J352,SorP!C:C,0))))</f>
        <v/>
      </c>
      <c r="U352" s="167"/>
      <c r="V352" s="168" t="e">
        <f>IF(C352="",NA(),MATCH($B352&amp;$C352,'Smelter Look-up'!$J:$J,0))</f>
        <v>#N/A</v>
      </c>
      <c r="X352" s="169">
        <f t="shared" ca="1" si="25"/>
        <v>0</v>
      </c>
      <c r="AB352" s="312" t="str">
        <f t="shared" si="27"/>
        <v/>
      </c>
      <c r="AC352" s="169" t="str">
        <f t="shared" si="28"/>
        <v/>
      </c>
      <c r="AD352" s="169" t="str">
        <f t="shared" si="29"/>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6"/>
        <v/>
      </c>
      <c r="T353" s="154" t="str">
        <f ca="1">IF(B353="","",IF(ISERROR(MATCH($J353,SorP!$B$1:$B$6261,0)),"",INDIRECT("'SorP'!$A$"&amp;MATCH($S353&amp;$J353,SorP!C:C,0))))</f>
        <v/>
      </c>
      <c r="U353" s="167"/>
      <c r="V353" s="168" t="e">
        <f>IF(C353="",NA(),MATCH($B353&amp;$C353,'Smelter Look-up'!$J:$J,0))</f>
        <v>#N/A</v>
      </c>
      <c r="X353" s="169">
        <f t="shared" ca="1" si="25"/>
        <v>0</v>
      </c>
      <c r="AB353" s="312" t="str">
        <f t="shared" si="27"/>
        <v/>
      </c>
      <c r="AC353" s="169" t="str">
        <f t="shared" si="28"/>
        <v/>
      </c>
      <c r="AD353" s="169" t="str">
        <f t="shared" si="29"/>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6"/>
        <v/>
      </c>
      <c r="T354" s="154" t="str">
        <f ca="1">IF(B354="","",IF(ISERROR(MATCH($J354,SorP!$B$1:$B$6261,0)),"",INDIRECT("'SorP'!$A$"&amp;MATCH($S354&amp;$J354,SorP!C:C,0))))</f>
        <v/>
      </c>
      <c r="U354" s="167"/>
      <c r="V354" s="168" t="e">
        <f>IF(C354="",NA(),MATCH($B354&amp;$C354,'Smelter Look-up'!$J:$J,0))</f>
        <v>#N/A</v>
      </c>
      <c r="X354" s="169">
        <f t="shared" ca="1" si="25"/>
        <v>0</v>
      </c>
      <c r="AB354" s="312" t="str">
        <f t="shared" si="27"/>
        <v/>
      </c>
      <c r="AC354" s="169" t="str">
        <f t="shared" si="28"/>
        <v/>
      </c>
      <c r="AD354" s="169" t="str">
        <f t="shared" si="29"/>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6"/>
        <v/>
      </c>
      <c r="T355" s="154" t="str">
        <f ca="1">IF(B355="","",IF(ISERROR(MATCH($J355,SorP!$B$1:$B$6261,0)),"",INDIRECT("'SorP'!$A$"&amp;MATCH($S355&amp;$J355,SorP!C:C,0))))</f>
        <v/>
      </c>
      <c r="U355" s="167"/>
      <c r="V355" s="168" t="e">
        <f>IF(C355="",NA(),MATCH($B355&amp;$C355,'Smelter Look-up'!$J:$J,0))</f>
        <v>#N/A</v>
      </c>
      <c r="X355" s="169">
        <f t="shared" ca="1" si="25"/>
        <v>0</v>
      </c>
      <c r="AB355" s="312" t="str">
        <f t="shared" si="27"/>
        <v/>
      </c>
      <c r="AC355" s="169" t="str">
        <f t="shared" si="28"/>
        <v/>
      </c>
      <c r="AD355" s="169" t="str">
        <f t="shared" si="29"/>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6"/>
        <v/>
      </c>
      <c r="T356" s="154" t="str">
        <f ca="1">IF(B356="","",IF(ISERROR(MATCH($J356,SorP!$B$1:$B$6261,0)),"",INDIRECT("'SorP'!$A$"&amp;MATCH($S356&amp;$J356,SorP!C:C,0))))</f>
        <v/>
      </c>
      <c r="U356" s="167"/>
      <c r="V356" s="168" t="e">
        <f>IF(C356="",NA(),MATCH($B356&amp;$C356,'Smelter Look-up'!$J:$J,0))</f>
        <v>#N/A</v>
      </c>
      <c r="X356" s="169">
        <f t="shared" ca="1" si="25"/>
        <v>0</v>
      </c>
      <c r="AB356" s="312" t="str">
        <f t="shared" si="27"/>
        <v/>
      </c>
      <c r="AC356" s="169" t="str">
        <f t="shared" si="28"/>
        <v/>
      </c>
      <c r="AD356" s="169" t="str">
        <f t="shared" si="29"/>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6"/>
        <v/>
      </c>
      <c r="T357" s="154" t="str">
        <f ca="1">IF(B357="","",IF(ISERROR(MATCH($J357,SorP!$B$1:$B$6261,0)),"",INDIRECT("'SorP'!$A$"&amp;MATCH($S357&amp;$J357,SorP!C:C,0))))</f>
        <v/>
      </c>
      <c r="U357" s="167"/>
      <c r="V357" s="168" t="e">
        <f>IF(C357="",NA(),MATCH($B357&amp;$C357,'Smelter Look-up'!$J:$J,0))</f>
        <v>#N/A</v>
      </c>
      <c r="X357" s="169">
        <f t="shared" ca="1" si="25"/>
        <v>0</v>
      </c>
      <c r="AB357" s="312" t="str">
        <f t="shared" si="27"/>
        <v/>
      </c>
      <c r="AC357" s="169" t="str">
        <f t="shared" si="28"/>
        <v/>
      </c>
      <c r="AD357" s="169" t="str">
        <f t="shared" si="29"/>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6"/>
        <v/>
      </c>
      <c r="T358" s="154" t="str">
        <f ca="1">IF(B358="","",IF(ISERROR(MATCH($J358,SorP!$B$1:$B$6261,0)),"",INDIRECT("'SorP'!$A$"&amp;MATCH($S358&amp;$J358,SorP!C:C,0))))</f>
        <v/>
      </c>
      <c r="U358" s="167"/>
      <c r="V358" s="168" t="e">
        <f>IF(C358="",NA(),MATCH($B358&amp;$C358,'Smelter Look-up'!$J:$J,0))</f>
        <v>#N/A</v>
      </c>
      <c r="X358" s="169">
        <f t="shared" ca="1" si="25"/>
        <v>0</v>
      </c>
      <c r="AB358" s="312" t="str">
        <f t="shared" si="27"/>
        <v/>
      </c>
      <c r="AC358" s="169" t="str">
        <f t="shared" si="28"/>
        <v/>
      </c>
      <c r="AD358" s="169" t="str">
        <f t="shared" si="29"/>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6"/>
        <v/>
      </c>
      <c r="T359" s="154" t="str">
        <f ca="1">IF(B359="","",IF(ISERROR(MATCH($J359,SorP!$B$1:$B$6261,0)),"",INDIRECT("'SorP'!$A$"&amp;MATCH($S359&amp;$J359,SorP!C:C,0))))</f>
        <v/>
      </c>
      <c r="U359" s="167"/>
      <c r="V359" s="168" t="e">
        <f>IF(C359="",NA(),MATCH($B359&amp;$C359,'Smelter Look-up'!$J:$J,0))</f>
        <v>#N/A</v>
      </c>
      <c r="X359" s="169">
        <f t="shared" ca="1" si="25"/>
        <v>0</v>
      </c>
      <c r="AB359" s="312" t="str">
        <f t="shared" si="27"/>
        <v/>
      </c>
      <c r="AC359" s="169" t="str">
        <f t="shared" si="28"/>
        <v/>
      </c>
      <c r="AD359" s="169" t="str">
        <f t="shared" si="29"/>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6"/>
        <v/>
      </c>
      <c r="T360" s="154" t="str">
        <f ca="1">IF(B360="","",IF(ISERROR(MATCH($J360,SorP!$B$1:$B$6261,0)),"",INDIRECT("'SorP'!$A$"&amp;MATCH($S360&amp;$J360,SorP!C:C,0))))</f>
        <v/>
      </c>
      <c r="U360" s="167"/>
      <c r="V360" s="168" t="e">
        <f>IF(C360="",NA(),MATCH($B360&amp;$C360,'Smelter Look-up'!$J:$J,0))</f>
        <v>#N/A</v>
      </c>
      <c r="X360" s="169">
        <f t="shared" ca="1" si="25"/>
        <v>0</v>
      </c>
      <c r="AB360" s="312" t="str">
        <f t="shared" si="27"/>
        <v/>
      </c>
      <c r="AC360" s="169" t="str">
        <f t="shared" si="28"/>
        <v/>
      </c>
      <c r="AD360" s="169" t="str">
        <f t="shared" si="29"/>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6"/>
        <v/>
      </c>
      <c r="T361" s="154" t="str">
        <f ca="1">IF(B361="","",IF(ISERROR(MATCH($J361,SorP!$B$1:$B$6261,0)),"",INDIRECT("'SorP'!$A$"&amp;MATCH($S361&amp;$J361,SorP!C:C,0))))</f>
        <v/>
      </c>
      <c r="U361" s="167"/>
      <c r="V361" s="168" t="e">
        <f>IF(C361="",NA(),MATCH($B361&amp;$C361,'Smelter Look-up'!$J:$J,0))</f>
        <v>#N/A</v>
      </c>
      <c r="X361" s="169">
        <f t="shared" ca="1" si="25"/>
        <v>0</v>
      </c>
      <c r="AB361" s="312" t="str">
        <f t="shared" si="27"/>
        <v/>
      </c>
      <c r="AC361" s="169" t="str">
        <f t="shared" si="28"/>
        <v/>
      </c>
      <c r="AD361" s="169" t="str">
        <f t="shared" si="29"/>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6"/>
        <v/>
      </c>
      <c r="T362" s="154" t="str">
        <f ca="1">IF(B362="","",IF(ISERROR(MATCH($J362,SorP!$B$1:$B$6261,0)),"",INDIRECT("'SorP'!$A$"&amp;MATCH($S362&amp;$J362,SorP!C:C,0))))</f>
        <v/>
      </c>
      <c r="U362" s="167"/>
      <c r="V362" s="168" t="e">
        <f>IF(C362="",NA(),MATCH($B362&amp;$C362,'Smelter Look-up'!$J:$J,0))</f>
        <v>#N/A</v>
      </c>
      <c r="X362" s="169">
        <f t="shared" ca="1" si="25"/>
        <v>0</v>
      </c>
      <c r="AB362" s="312" t="str">
        <f t="shared" si="27"/>
        <v/>
      </c>
      <c r="AC362" s="169" t="str">
        <f t="shared" si="28"/>
        <v/>
      </c>
      <c r="AD362" s="169" t="str">
        <f t="shared" si="29"/>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6"/>
        <v/>
      </c>
      <c r="T363" s="154" t="str">
        <f ca="1">IF(B363="","",IF(ISERROR(MATCH($J363,SorP!$B$1:$B$6261,0)),"",INDIRECT("'SorP'!$A$"&amp;MATCH($S363&amp;$J363,SorP!C:C,0))))</f>
        <v/>
      </c>
      <c r="U363" s="167"/>
      <c r="V363" s="168" t="e">
        <f>IF(C363="",NA(),MATCH($B363&amp;$C363,'Smelter Look-up'!$J:$J,0))</f>
        <v>#N/A</v>
      </c>
      <c r="X363" s="169">
        <f t="shared" ca="1" si="25"/>
        <v>0</v>
      </c>
      <c r="AB363" s="312" t="str">
        <f t="shared" si="27"/>
        <v/>
      </c>
      <c r="AC363" s="169" t="str">
        <f t="shared" si="28"/>
        <v/>
      </c>
      <c r="AD363" s="169" t="str">
        <f t="shared" si="29"/>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6"/>
        <v/>
      </c>
      <c r="T364" s="154" t="str">
        <f ca="1">IF(B364="","",IF(ISERROR(MATCH($J364,SorP!$B$1:$B$6261,0)),"",INDIRECT("'SorP'!$A$"&amp;MATCH($S364&amp;$J364,SorP!C:C,0))))</f>
        <v/>
      </c>
      <c r="U364" s="167"/>
      <c r="V364" s="168" t="e">
        <f>IF(C364="",NA(),MATCH($B364&amp;$C364,'Smelter Look-up'!$J:$J,0))</f>
        <v>#N/A</v>
      </c>
      <c r="X364" s="169">
        <f t="shared" ca="1" si="25"/>
        <v>0</v>
      </c>
      <c r="AB364" s="312" t="str">
        <f t="shared" si="27"/>
        <v/>
      </c>
      <c r="AC364" s="169" t="str">
        <f t="shared" si="28"/>
        <v/>
      </c>
      <c r="AD364" s="169" t="str">
        <f t="shared" si="29"/>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6"/>
        <v/>
      </c>
      <c r="T365" s="154" t="str">
        <f ca="1">IF(B365="","",IF(ISERROR(MATCH($J365,SorP!$B$1:$B$6261,0)),"",INDIRECT("'SorP'!$A$"&amp;MATCH($S365&amp;$J365,SorP!C:C,0))))</f>
        <v/>
      </c>
      <c r="U365" s="167"/>
      <c r="V365" s="168" t="e">
        <f>IF(C365="",NA(),MATCH($B365&amp;$C365,'Smelter Look-up'!$J:$J,0))</f>
        <v>#N/A</v>
      </c>
      <c r="X365" s="169">
        <f t="shared" ca="1" si="25"/>
        <v>0</v>
      </c>
      <c r="AB365" s="312" t="str">
        <f t="shared" si="27"/>
        <v/>
      </c>
      <c r="AC365" s="169" t="str">
        <f t="shared" si="28"/>
        <v/>
      </c>
      <c r="AD365" s="169" t="str">
        <f t="shared" si="29"/>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6"/>
        <v/>
      </c>
      <c r="T366" s="154" t="str">
        <f ca="1">IF(B366="","",IF(ISERROR(MATCH($J366,SorP!$B$1:$B$6261,0)),"",INDIRECT("'SorP'!$A$"&amp;MATCH($S366&amp;$J366,SorP!C:C,0))))</f>
        <v/>
      </c>
      <c r="U366" s="167"/>
      <c r="V366" s="168" t="e">
        <f>IF(C366="",NA(),MATCH($B366&amp;$C366,'Smelter Look-up'!$J:$J,0))</f>
        <v>#N/A</v>
      </c>
      <c r="X366" s="169">
        <f t="shared" ca="1" si="25"/>
        <v>0</v>
      </c>
      <c r="AB366" s="312" t="str">
        <f t="shared" si="27"/>
        <v/>
      </c>
      <c r="AC366" s="169" t="str">
        <f t="shared" si="28"/>
        <v/>
      </c>
      <c r="AD366" s="169" t="str">
        <f t="shared" si="29"/>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6"/>
        <v/>
      </c>
      <c r="T367" s="154" t="str">
        <f ca="1">IF(B367="","",IF(ISERROR(MATCH($J367,SorP!$B$1:$B$6261,0)),"",INDIRECT("'SorP'!$A$"&amp;MATCH($S367&amp;$J367,SorP!C:C,0))))</f>
        <v/>
      </c>
      <c r="U367" s="167"/>
      <c r="V367" s="168" t="e">
        <f>IF(C367="",NA(),MATCH($B367&amp;$C367,'Smelter Look-up'!$J:$J,0))</f>
        <v>#N/A</v>
      </c>
      <c r="X367" s="169">
        <f t="shared" ca="1" si="25"/>
        <v>0</v>
      </c>
      <c r="AB367" s="312" t="str">
        <f t="shared" si="27"/>
        <v/>
      </c>
      <c r="AC367" s="169" t="str">
        <f t="shared" si="28"/>
        <v/>
      </c>
      <c r="AD367" s="169" t="str">
        <f t="shared" si="29"/>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6"/>
        <v/>
      </c>
      <c r="T368" s="154" t="str">
        <f ca="1">IF(B368="","",IF(ISERROR(MATCH($J368,SorP!$B$1:$B$6261,0)),"",INDIRECT("'SorP'!$A$"&amp;MATCH($S368&amp;$J368,SorP!C:C,0))))</f>
        <v/>
      </c>
      <c r="U368" s="167"/>
      <c r="V368" s="168" t="e">
        <f>IF(C368="",NA(),MATCH($B368&amp;$C368,'Smelter Look-up'!$J:$J,0))</f>
        <v>#N/A</v>
      </c>
      <c r="X368" s="169">
        <f t="shared" ca="1" si="25"/>
        <v>0</v>
      </c>
      <c r="AB368" s="312" t="str">
        <f t="shared" si="27"/>
        <v/>
      </c>
      <c r="AC368" s="169" t="str">
        <f t="shared" si="28"/>
        <v/>
      </c>
      <c r="AD368" s="169" t="str">
        <f t="shared" si="29"/>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6"/>
        <v/>
      </c>
      <c r="T369" s="154" t="str">
        <f ca="1">IF(B369="","",IF(ISERROR(MATCH($J369,SorP!$B$1:$B$6261,0)),"",INDIRECT("'SorP'!$A$"&amp;MATCH($S369&amp;$J369,SorP!C:C,0))))</f>
        <v/>
      </c>
      <c r="U369" s="167"/>
      <c r="V369" s="168" t="e">
        <f>IF(C369="",NA(),MATCH($B369&amp;$C369,'Smelter Look-up'!$J:$J,0))</f>
        <v>#N/A</v>
      </c>
      <c r="X369" s="169">
        <f t="shared" ca="1" si="25"/>
        <v>0</v>
      </c>
      <c r="AB369" s="312" t="str">
        <f t="shared" si="27"/>
        <v/>
      </c>
      <c r="AC369" s="169" t="str">
        <f t="shared" si="28"/>
        <v/>
      </c>
      <c r="AD369" s="169" t="str">
        <f t="shared" si="29"/>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6"/>
        <v/>
      </c>
      <c r="T370" s="154" t="str">
        <f ca="1">IF(B370="","",IF(ISERROR(MATCH($J370,SorP!$B$1:$B$6261,0)),"",INDIRECT("'SorP'!$A$"&amp;MATCH($S370&amp;$J370,SorP!C:C,0))))</f>
        <v/>
      </c>
      <c r="U370" s="167"/>
      <c r="V370" s="168" t="e">
        <f>IF(C370="",NA(),MATCH($B370&amp;$C370,'Smelter Look-up'!$J:$J,0))</f>
        <v>#N/A</v>
      </c>
      <c r="X370" s="169">
        <f t="shared" ca="1" si="25"/>
        <v>0</v>
      </c>
      <c r="AB370" s="312" t="str">
        <f t="shared" si="27"/>
        <v/>
      </c>
      <c r="AC370" s="169" t="str">
        <f t="shared" si="28"/>
        <v/>
      </c>
      <c r="AD370" s="169" t="str">
        <f t="shared" si="29"/>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6"/>
        <v/>
      </c>
      <c r="T371" s="154" t="str">
        <f ca="1">IF(B371="","",IF(ISERROR(MATCH($J371,SorP!$B$1:$B$6261,0)),"",INDIRECT("'SorP'!$A$"&amp;MATCH($S371&amp;$J371,SorP!C:C,0))))</f>
        <v/>
      </c>
      <c r="U371" s="167"/>
      <c r="V371" s="168" t="e">
        <f>IF(C371="",NA(),MATCH($B371&amp;$C371,'Smelter Look-up'!$J:$J,0))</f>
        <v>#N/A</v>
      </c>
      <c r="X371" s="169">
        <f t="shared" ca="1" si="25"/>
        <v>0</v>
      </c>
      <c r="AB371" s="312" t="str">
        <f t="shared" si="27"/>
        <v/>
      </c>
      <c r="AC371" s="169" t="str">
        <f t="shared" si="28"/>
        <v/>
      </c>
      <c r="AD371" s="169" t="str">
        <f t="shared" si="29"/>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6"/>
        <v/>
      </c>
      <c r="T372" s="154" t="str">
        <f ca="1">IF(B372="","",IF(ISERROR(MATCH($J372,SorP!$B$1:$B$6261,0)),"",INDIRECT("'SorP'!$A$"&amp;MATCH($S372&amp;$J372,SorP!C:C,0))))</f>
        <v/>
      </c>
      <c r="U372" s="167"/>
      <c r="V372" s="168" t="e">
        <f>IF(C372="",NA(),MATCH($B372&amp;$C372,'Smelter Look-up'!$J:$J,0))</f>
        <v>#N/A</v>
      </c>
      <c r="X372" s="169">
        <f t="shared" ca="1" si="25"/>
        <v>0</v>
      </c>
      <c r="AB372" s="312" t="str">
        <f t="shared" si="27"/>
        <v/>
      </c>
      <c r="AC372" s="169" t="str">
        <f t="shared" si="28"/>
        <v/>
      </c>
      <c r="AD372" s="169" t="str">
        <f t="shared" si="29"/>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6"/>
        <v/>
      </c>
      <c r="T373" s="154" t="str">
        <f ca="1">IF(B373="","",IF(ISERROR(MATCH($J373,SorP!$B$1:$B$6261,0)),"",INDIRECT("'SorP'!$A$"&amp;MATCH($S373&amp;$J373,SorP!C:C,0))))</f>
        <v/>
      </c>
      <c r="U373" s="167"/>
      <c r="V373" s="168" t="e">
        <f>IF(C373="",NA(),MATCH($B373&amp;$C373,'Smelter Look-up'!$J:$J,0))</f>
        <v>#N/A</v>
      </c>
      <c r="X373" s="169">
        <f t="shared" ca="1" si="25"/>
        <v>0</v>
      </c>
      <c r="AB373" s="312" t="str">
        <f t="shared" si="27"/>
        <v/>
      </c>
      <c r="AC373" s="169" t="str">
        <f t="shared" si="28"/>
        <v/>
      </c>
      <c r="AD373" s="169" t="str">
        <f t="shared" si="29"/>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6"/>
        <v/>
      </c>
      <c r="T374" s="154" t="str">
        <f ca="1">IF(B374="","",IF(ISERROR(MATCH($J374,SorP!$B$1:$B$6261,0)),"",INDIRECT("'SorP'!$A$"&amp;MATCH($S374&amp;$J374,SorP!C:C,0))))</f>
        <v/>
      </c>
      <c r="U374" s="167"/>
      <c r="V374" s="168" t="e">
        <f>IF(C374="",NA(),MATCH($B374&amp;$C374,'Smelter Look-up'!$J:$J,0))</f>
        <v>#N/A</v>
      </c>
      <c r="X374" s="169">
        <f t="shared" ca="1" si="25"/>
        <v>0</v>
      </c>
      <c r="AB374" s="312" t="str">
        <f t="shared" si="27"/>
        <v/>
      </c>
      <c r="AC374" s="169" t="str">
        <f t="shared" si="28"/>
        <v/>
      </c>
      <c r="AD374" s="169" t="str">
        <f t="shared" si="29"/>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6"/>
        <v/>
      </c>
      <c r="T375" s="154" t="str">
        <f ca="1">IF(B375="","",IF(ISERROR(MATCH($J375,SorP!$B$1:$B$6261,0)),"",INDIRECT("'SorP'!$A$"&amp;MATCH($S375&amp;$J375,SorP!C:C,0))))</f>
        <v/>
      </c>
      <c r="U375" s="167"/>
      <c r="V375" s="168" t="e">
        <f>IF(C375="",NA(),MATCH($B375&amp;$C375,'Smelter Look-up'!$J:$J,0))</f>
        <v>#N/A</v>
      </c>
      <c r="X375" s="169">
        <f t="shared" ca="1" si="25"/>
        <v>0</v>
      </c>
      <c r="AB375" s="312" t="str">
        <f t="shared" si="27"/>
        <v/>
      </c>
      <c r="AC375" s="169" t="str">
        <f t="shared" si="28"/>
        <v/>
      </c>
      <c r="AD375" s="169" t="str">
        <f t="shared" si="29"/>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6"/>
        <v/>
      </c>
      <c r="T376" s="154" t="str">
        <f ca="1">IF(B376="","",IF(ISERROR(MATCH($J376,SorP!$B$1:$B$6261,0)),"",INDIRECT("'SorP'!$A$"&amp;MATCH($S376&amp;$J376,SorP!C:C,0))))</f>
        <v/>
      </c>
      <c r="U376" s="167"/>
      <c r="V376" s="168" t="e">
        <f>IF(C376="",NA(),MATCH($B376&amp;$C376,'Smelter Look-up'!$J:$J,0))</f>
        <v>#N/A</v>
      </c>
      <c r="X376" s="169">
        <f t="shared" ca="1" si="25"/>
        <v>0</v>
      </c>
      <c r="AB376" s="312" t="str">
        <f t="shared" si="27"/>
        <v/>
      </c>
      <c r="AC376" s="169" t="str">
        <f t="shared" si="28"/>
        <v/>
      </c>
      <c r="AD376" s="169" t="str">
        <f t="shared" si="29"/>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6"/>
        <v/>
      </c>
      <c r="T377" s="154" t="str">
        <f ca="1">IF(B377="","",IF(ISERROR(MATCH($J377,SorP!$B$1:$B$6261,0)),"",INDIRECT("'SorP'!$A$"&amp;MATCH($S377&amp;$J377,SorP!C:C,0))))</f>
        <v/>
      </c>
      <c r="U377" s="167"/>
      <c r="V377" s="168" t="e">
        <f>IF(C377="",NA(),MATCH($B377&amp;$C377,'Smelter Look-up'!$J:$J,0))</f>
        <v>#N/A</v>
      </c>
      <c r="X377" s="169">
        <f t="shared" ca="1" si="25"/>
        <v>0</v>
      </c>
      <c r="AB377" s="312" t="str">
        <f t="shared" si="27"/>
        <v/>
      </c>
      <c r="AC377" s="169" t="str">
        <f t="shared" si="28"/>
        <v/>
      </c>
      <c r="AD377" s="169" t="str">
        <f t="shared" si="29"/>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6"/>
        <v/>
      </c>
      <c r="T378" s="154" t="str">
        <f ca="1">IF(B378="","",IF(ISERROR(MATCH($J378,SorP!$B$1:$B$6261,0)),"",INDIRECT("'SorP'!$A$"&amp;MATCH($S378&amp;$J378,SorP!C:C,0))))</f>
        <v/>
      </c>
      <c r="U378" s="167"/>
      <c r="V378" s="168" t="e">
        <f>IF(C378="",NA(),MATCH($B378&amp;$C378,'Smelter Look-up'!$J:$J,0))</f>
        <v>#N/A</v>
      </c>
      <c r="X378" s="169">
        <f t="shared" ca="1" si="25"/>
        <v>0</v>
      </c>
      <c r="AB378" s="312" t="str">
        <f t="shared" si="27"/>
        <v/>
      </c>
      <c r="AC378" s="169" t="str">
        <f t="shared" si="28"/>
        <v/>
      </c>
      <c r="AD378" s="169" t="str">
        <f t="shared" si="29"/>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6"/>
        <v/>
      </c>
      <c r="T379" s="154" t="str">
        <f ca="1">IF(B379="","",IF(ISERROR(MATCH($J379,SorP!$B$1:$B$6261,0)),"",INDIRECT("'SorP'!$A$"&amp;MATCH($S379&amp;$J379,SorP!C:C,0))))</f>
        <v/>
      </c>
      <c r="U379" s="167"/>
      <c r="V379" s="168" t="e">
        <f>IF(C379="",NA(),MATCH($B379&amp;$C379,'Smelter Look-up'!$J:$J,0))</f>
        <v>#N/A</v>
      </c>
      <c r="X379" s="169">
        <f t="shared" ca="1" si="25"/>
        <v>0</v>
      </c>
      <c r="AB379" s="312" t="str">
        <f t="shared" si="27"/>
        <v/>
      </c>
      <c r="AC379" s="169" t="str">
        <f t="shared" si="28"/>
        <v/>
      </c>
      <c r="AD379" s="169" t="str">
        <f t="shared" si="29"/>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6"/>
        <v/>
      </c>
      <c r="T380" s="154" t="str">
        <f ca="1">IF(B380="","",IF(ISERROR(MATCH($J380,SorP!$B$1:$B$6261,0)),"",INDIRECT("'SorP'!$A$"&amp;MATCH($S380&amp;$J380,SorP!C:C,0))))</f>
        <v/>
      </c>
      <c r="U380" s="167"/>
      <c r="V380" s="168" t="e">
        <f>IF(C380="",NA(),MATCH($B380&amp;$C380,'Smelter Look-up'!$J:$J,0))</f>
        <v>#N/A</v>
      </c>
      <c r="X380" s="169">
        <f t="shared" ca="1" si="25"/>
        <v>0</v>
      </c>
      <c r="AB380" s="312" t="str">
        <f t="shared" si="27"/>
        <v/>
      </c>
      <c r="AC380" s="169" t="str">
        <f t="shared" si="28"/>
        <v/>
      </c>
      <c r="AD380" s="169" t="str">
        <f t="shared" si="29"/>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6"/>
        <v/>
      </c>
      <c r="T381" s="154" t="str">
        <f ca="1">IF(B381="","",IF(ISERROR(MATCH($J381,SorP!$B$1:$B$6261,0)),"",INDIRECT("'SorP'!$A$"&amp;MATCH($S381&amp;$J381,SorP!C:C,0))))</f>
        <v/>
      </c>
      <c r="U381" s="167"/>
      <c r="V381" s="168" t="e">
        <f>IF(C381="",NA(),MATCH($B381&amp;$C381,'Smelter Look-up'!$J:$J,0))</f>
        <v>#N/A</v>
      </c>
      <c r="X381" s="169">
        <f t="shared" ca="1" si="25"/>
        <v>0</v>
      </c>
      <c r="AB381" s="312" t="str">
        <f t="shared" si="27"/>
        <v/>
      </c>
      <c r="AC381" s="169" t="str">
        <f t="shared" si="28"/>
        <v/>
      </c>
      <c r="AD381" s="169" t="str">
        <f t="shared" si="29"/>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6"/>
        <v/>
      </c>
      <c r="T382" s="154" t="str">
        <f ca="1">IF(B382="","",IF(ISERROR(MATCH($J382,SorP!$B$1:$B$6261,0)),"",INDIRECT("'SorP'!$A$"&amp;MATCH($S382&amp;$J382,SorP!C:C,0))))</f>
        <v/>
      </c>
      <c r="U382" s="167"/>
      <c r="V382" s="168" t="e">
        <f>IF(C382="",NA(),MATCH($B382&amp;$C382,'Smelter Look-up'!$J:$J,0))</f>
        <v>#N/A</v>
      </c>
      <c r="X382" s="169">
        <f t="shared" ca="1" si="25"/>
        <v>0</v>
      </c>
      <c r="AB382" s="312" t="str">
        <f t="shared" si="27"/>
        <v/>
      </c>
      <c r="AC382" s="169" t="str">
        <f t="shared" si="28"/>
        <v/>
      </c>
      <c r="AD382" s="169" t="str">
        <f t="shared" si="29"/>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6"/>
        <v/>
      </c>
      <c r="T383" s="154" t="str">
        <f ca="1">IF(B383="","",IF(ISERROR(MATCH($J383,SorP!$B$1:$B$6261,0)),"",INDIRECT("'SorP'!$A$"&amp;MATCH($S383&amp;$J383,SorP!C:C,0))))</f>
        <v/>
      </c>
      <c r="U383" s="167"/>
      <c r="V383" s="168" t="e">
        <f>IF(C383="",NA(),MATCH($B383&amp;$C383,'Smelter Look-up'!$J:$J,0))</f>
        <v>#N/A</v>
      </c>
      <c r="X383" s="169">
        <f t="shared" ref="X383:X446" ca="1" si="30">IF(AND(C383="Smelter not listed",OR(LEN(D383)=0,LEN(E383)=0)),1,0)</f>
        <v>0</v>
      </c>
      <c r="AB383" s="312" t="str">
        <f t="shared" si="27"/>
        <v/>
      </c>
      <c r="AC383" s="169" t="str">
        <f t="shared" si="28"/>
        <v/>
      </c>
      <c r="AD383" s="169" t="str">
        <f t="shared" si="29"/>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1">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0"/>
        <v>0</v>
      </c>
      <c r="AB384" s="312" t="str">
        <f t="shared" si="27"/>
        <v/>
      </c>
      <c r="AC384" s="169" t="str">
        <f t="shared" si="28"/>
        <v/>
      </c>
      <c r="AD384" s="169" t="str">
        <f t="shared" si="29"/>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1"/>
        <v/>
      </c>
      <c r="T385" s="154" t="str">
        <f ca="1">IF(B385="","",IF(ISERROR(MATCH($J385,SorP!$B$1:$B$6261,0)),"",INDIRECT("'SorP'!$A$"&amp;MATCH($S385&amp;$J385,SorP!C:C,0))))</f>
        <v/>
      </c>
      <c r="U385" s="167"/>
      <c r="V385" s="168" t="e">
        <f>IF(C385="",NA(),MATCH($B385&amp;$C385,'Smelter Look-up'!$J:$J,0))</f>
        <v>#N/A</v>
      </c>
      <c r="X385" s="169">
        <f t="shared" ca="1" si="30"/>
        <v>0</v>
      </c>
      <c r="AB385" s="312" t="str">
        <f t="shared" si="27"/>
        <v/>
      </c>
      <c r="AC385" s="169" t="str">
        <f t="shared" si="28"/>
        <v/>
      </c>
      <c r="AD385" s="169" t="str">
        <f t="shared" si="29"/>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1"/>
        <v/>
      </c>
      <c r="T386" s="154" t="str">
        <f ca="1">IF(B386="","",IF(ISERROR(MATCH($J386,SorP!$B$1:$B$6261,0)),"",INDIRECT("'SorP'!$A$"&amp;MATCH($S386&amp;$J386,SorP!C:C,0))))</f>
        <v/>
      </c>
      <c r="U386" s="167"/>
      <c r="V386" s="168" t="e">
        <f>IF(C386="",NA(),MATCH($B386&amp;$C386,'Smelter Look-up'!$J:$J,0))</f>
        <v>#N/A</v>
      </c>
      <c r="X386" s="169">
        <f t="shared" ca="1" si="30"/>
        <v>0</v>
      </c>
      <c r="AB386" s="312" t="str">
        <f t="shared" si="27"/>
        <v/>
      </c>
      <c r="AC386" s="169" t="str">
        <f t="shared" si="28"/>
        <v/>
      </c>
      <c r="AD386" s="169" t="str">
        <f t="shared" si="29"/>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1"/>
        <v/>
      </c>
      <c r="T387" s="154" t="str">
        <f ca="1">IF(B387="","",IF(ISERROR(MATCH($J387,SorP!$B$1:$B$6261,0)),"",INDIRECT("'SorP'!$A$"&amp;MATCH($S387&amp;$J387,SorP!C:C,0))))</f>
        <v/>
      </c>
      <c r="U387" s="167"/>
      <c r="V387" s="168" t="e">
        <f>IF(C387="",NA(),MATCH($B387&amp;$C387,'Smelter Look-up'!$J:$J,0))</f>
        <v>#N/A</v>
      </c>
      <c r="X387" s="169">
        <f t="shared" ca="1" si="30"/>
        <v>0</v>
      </c>
      <c r="AB387" s="312" t="str">
        <f t="shared" si="27"/>
        <v/>
      </c>
      <c r="AC387" s="169" t="str">
        <f t="shared" si="28"/>
        <v/>
      </c>
      <c r="AD387" s="169" t="str">
        <f t="shared" si="29"/>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1"/>
        <v/>
      </c>
      <c r="T388" s="154" t="str">
        <f ca="1">IF(B388="","",IF(ISERROR(MATCH($J388,SorP!$B$1:$B$6261,0)),"",INDIRECT("'SorP'!$A$"&amp;MATCH($S388&amp;$J388,SorP!C:C,0))))</f>
        <v/>
      </c>
      <c r="U388" s="167"/>
      <c r="V388" s="168" t="e">
        <f>IF(C388="",NA(),MATCH($B388&amp;$C388,'Smelter Look-up'!$J:$J,0))</f>
        <v>#N/A</v>
      </c>
      <c r="X388" s="169">
        <f t="shared" ca="1" si="30"/>
        <v>0</v>
      </c>
      <c r="AB388" s="312" t="str">
        <f t="shared" si="27"/>
        <v/>
      </c>
      <c r="AC388" s="169" t="str">
        <f t="shared" si="28"/>
        <v/>
      </c>
      <c r="AD388" s="169" t="str">
        <f t="shared" si="29"/>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1"/>
        <v/>
      </c>
      <c r="T389" s="154" t="str">
        <f ca="1">IF(B389="","",IF(ISERROR(MATCH($J389,SorP!$B$1:$B$6261,0)),"",INDIRECT("'SorP'!$A$"&amp;MATCH($S389&amp;$J389,SorP!C:C,0))))</f>
        <v/>
      </c>
      <c r="U389" s="167"/>
      <c r="V389" s="168" t="e">
        <f>IF(C389="",NA(),MATCH($B389&amp;$C389,'Smelter Look-up'!$J:$J,0))</f>
        <v>#N/A</v>
      </c>
      <c r="X389" s="169">
        <f t="shared" ca="1" si="30"/>
        <v>0</v>
      </c>
      <c r="AB389" s="312" t="str">
        <f t="shared" si="27"/>
        <v/>
      </c>
      <c r="AC389" s="169" t="str">
        <f t="shared" si="28"/>
        <v/>
      </c>
      <c r="AD389" s="169" t="str">
        <f t="shared" si="29"/>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1"/>
        <v/>
      </c>
      <c r="T390" s="154" t="str">
        <f ca="1">IF(B390="","",IF(ISERROR(MATCH($J390,SorP!$B$1:$B$6261,0)),"",INDIRECT("'SorP'!$A$"&amp;MATCH($S390&amp;$J390,SorP!C:C,0))))</f>
        <v/>
      </c>
      <c r="U390" s="167"/>
      <c r="V390" s="168" t="e">
        <f>IF(C390="",NA(),MATCH($B390&amp;$C390,'Smelter Look-up'!$J:$J,0))</f>
        <v>#N/A</v>
      </c>
      <c r="X390" s="169">
        <f t="shared" ca="1" si="30"/>
        <v>0</v>
      </c>
      <c r="AB390" s="312" t="str">
        <f t="shared" ref="AB390:AB453" si="32">IF(C390="","",B390)</f>
        <v/>
      </c>
      <c r="AC390" s="169" t="str">
        <f t="shared" ref="AC390:AC453" si="33">B390</f>
        <v/>
      </c>
      <c r="AD390" s="169" t="str">
        <f t="shared" ref="AD390:AD453" si="34">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1"/>
        <v/>
      </c>
      <c r="T391" s="154" t="str">
        <f ca="1">IF(B391="","",IF(ISERROR(MATCH($J391,SorP!$B$1:$B$6261,0)),"",INDIRECT("'SorP'!$A$"&amp;MATCH($S391&amp;$J391,SorP!C:C,0))))</f>
        <v/>
      </c>
      <c r="U391" s="167"/>
      <c r="V391" s="168" t="e">
        <f>IF(C391="",NA(),MATCH($B391&amp;$C391,'Smelter Look-up'!$J:$J,0))</f>
        <v>#N/A</v>
      </c>
      <c r="X391" s="169">
        <f t="shared" ca="1" si="30"/>
        <v>0</v>
      </c>
      <c r="AB391" s="312" t="str">
        <f t="shared" si="32"/>
        <v/>
      </c>
      <c r="AC391" s="169" t="str">
        <f t="shared" si="33"/>
        <v/>
      </c>
      <c r="AD391" s="169" t="str">
        <f t="shared" si="34"/>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1"/>
        <v/>
      </c>
      <c r="T392" s="154" t="str">
        <f ca="1">IF(B392="","",IF(ISERROR(MATCH($J392,SorP!$B$1:$B$6261,0)),"",INDIRECT("'SorP'!$A$"&amp;MATCH($S392&amp;$J392,SorP!C:C,0))))</f>
        <v/>
      </c>
      <c r="U392" s="167"/>
      <c r="V392" s="168" t="e">
        <f>IF(C392="",NA(),MATCH($B392&amp;$C392,'Smelter Look-up'!$J:$J,0))</f>
        <v>#N/A</v>
      </c>
      <c r="X392" s="169">
        <f t="shared" ca="1" si="30"/>
        <v>0</v>
      </c>
      <c r="AB392" s="312" t="str">
        <f t="shared" si="32"/>
        <v/>
      </c>
      <c r="AC392" s="169" t="str">
        <f t="shared" si="33"/>
        <v/>
      </c>
      <c r="AD392" s="169" t="str">
        <f t="shared" si="34"/>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1"/>
        <v/>
      </c>
      <c r="T393" s="154" t="str">
        <f ca="1">IF(B393="","",IF(ISERROR(MATCH($J393,SorP!$B$1:$B$6261,0)),"",INDIRECT("'SorP'!$A$"&amp;MATCH($S393&amp;$J393,SorP!C:C,0))))</f>
        <v/>
      </c>
      <c r="U393" s="167"/>
      <c r="V393" s="168" t="e">
        <f>IF(C393="",NA(),MATCH($B393&amp;$C393,'Smelter Look-up'!$J:$J,0))</f>
        <v>#N/A</v>
      </c>
      <c r="X393" s="169">
        <f t="shared" ca="1" si="30"/>
        <v>0</v>
      </c>
      <c r="AB393" s="312" t="str">
        <f t="shared" si="32"/>
        <v/>
      </c>
      <c r="AC393" s="169" t="str">
        <f t="shared" si="33"/>
        <v/>
      </c>
      <c r="AD393" s="169" t="str">
        <f t="shared" si="34"/>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1"/>
        <v/>
      </c>
      <c r="T394" s="154" t="str">
        <f ca="1">IF(B394="","",IF(ISERROR(MATCH($J394,SorP!$B$1:$B$6261,0)),"",INDIRECT("'SorP'!$A$"&amp;MATCH($S394&amp;$J394,SorP!C:C,0))))</f>
        <v/>
      </c>
      <c r="U394" s="167"/>
      <c r="V394" s="168" t="e">
        <f>IF(C394="",NA(),MATCH($B394&amp;$C394,'Smelter Look-up'!$J:$J,0))</f>
        <v>#N/A</v>
      </c>
      <c r="X394" s="169">
        <f t="shared" ca="1" si="30"/>
        <v>0</v>
      </c>
      <c r="AB394" s="312" t="str">
        <f t="shared" si="32"/>
        <v/>
      </c>
      <c r="AC394" s="169" t="str">
        <f t="shared" si="33"/>
        <v/>
      </c>
      <c r="AD394" s="169" t="str">
        <f t="shared" si="34"/>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1"/>
        <v/>
      </c>
      <c r="T395" s="154" t="str">
        <f ca="1">IF(B395="","",IF(ISERROR(MATCH($J395,SorP!$B$1:$B$6261,0)),"",INDIRECT("'SorP'!$A$"&amp;MATCH($S395&amp;$J395,SorP!C:C,0))))</f>
        <v/>
      </c>
      <c r="U395" s="167"/>
      <c r="V395" s="168" t="e">
        <f>IF(C395="",NA(),MATCH($B395&amp;$C395,'Smelter Look-up'!$J:$J,0))</f>
        <v>#N/A</v>
      </c>
      <c r="X395" s="169">
        <f t="shared" ca="1" si="30"/>
        <v>0</v>
      </c>
      <c r="AB395" s="312" t="str">
        <f t="shared" si="32"/>
        <v/>
      </c>
      <c r="AC395" s="169" t="str">
        <f t="shared" si="33"/>
        <v/>
      </c>
      <c r="AD395" s="169" t="str">
        <f t="shared" si="34"/>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1"/>
        <v/>
      </c>
      <c r="T396" s="154" t="str">
        <f ca="1">IF(B396="","",IF(ISERROR(MATCH($J396,SorP!$B$1:$B$6261,0)),"",INDIRECT("'SorP'!$A$"&amp;MATCH($S396&amp;$J396,SorP!C:C,0))))</f>
        <v/>
      </c>
      <c r="U396" s="167"/>
      <c r="V396" s="168" t="e">
        <f>IF(C396="",NA(),MATCH($B396&amp;$C396,'Smelter Look-up'!$J:$J,0))</f>
        <v>#N/A</v>
      </c>
      <c r="X396" s="169">
        <f t="shared" ca="1" si="30"/>
        <v>0</v>
      </c>
      <c r="AB396" s="312" t="str">
        <f t="shared" si="32"/>
        <v/>
      </c>
      <c r="AC396" s="169" t="str">
        <f t="shared" si="33"/>
        <v/>
      </c>
      <c r="AD396" s="169" t="str">
        <f t="shared" si="34"/>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1"/>
        <v/>
      </c>
      <c r="T397" s="154" t="str">
        <f ca="1">IF(B397="","",IF(ISERROR(MATCH($J397,SorP!$B$1:$B$6261,0)),"",INDIRECT("'SorP'!$A$"&amp;MATCH($S397&amp;$J397,SorP!C:C,0))))</f>
        <v/>
      </c>
      <c r="U397" s="167"/>
      <c r="V397" s="168" t="e">
        <f>IF(C397="",NA(),MATCH($B397&amp;$C397,'Smelter Look-up'!$J:$J,0))</f>
        <v>#N/A</v>
      </c>
      <c r="X397" s="169">
        <f t="shared" ca="1" si="30"/>
        <v>0</v>
      </c>
      <c r="AB397" s="312" t="str">
        <f t="shared" si="32"/>
        <v/>
      </c>
      <c r="AC397" s="169" t="str">
        <f t="shared" si="33"/>
        <v/>
      </c>
      <c r="AD397" s="169" t="str">
        <f t="shared" si="34"/>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1"/>
        <v/>
      </c>
      <c r="T398" s="154" t="str">
        <f ca="1">IF(B398="","",IF(ISERROR(MATCH($J398,SorP!$B$1:$B$6261,0)),"",INDIRECT("'SorP'!$A$"&amp;MATCH($S398&amp;$J398,SorP!C:C,0))))</f>
        <v/>
      </c>
      <c r="U398" s="167"/>
      <c r="V398" s="168" t="e">
        <f>IF(C398="",NA(),MATCH($B398&amp;$C398,'Smelter Look-up'!$J:$J,0))</f>
        <v>#N/A</v>
      </c>
      <c r="X398" s="169">
        <f t="shared" ca="1" si="30"/>
        <v>0</v>
      </c>
      <c r="AB398" s="312" t="str">
        <f t="shared" si="32"/>
        <v/>
      </c>
      <c r="AC398" s="169" t="str">
        <f t="shared" si="33"/>
        <v/>
      </c>
      <c r="AD398" s="169" t="str">
        <f t="shared" si="34"/>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1"/>
        <v/>
      </c>
      <c r="T399" s="154" t="str">
        <f ca="1">IF(B399="","",IF(ISERROR(MATCH($J399,SorP!$B$1:$B$6261,0)),"",INDIRECT("'SorP'!$A$"&amp;MATCH($S399&amp;$J399,SorP!C:C,0))))</f>
        <v/>
      </c>
      <c r="U399" s="167"/>
      <c r="V399" s="168" t="e">
        <f>IF(C399="",NA(),MATCH($B399&amp;$C399,'Smelter Look-up'!$J:$J,0))</f>
        <v>#N/A</v>
      </c>
      <c r="X399" s="169">
        <f t="shared" ca="1" si="30"/>
        <v>0</v>
      </c>
      <c r="AB399" s="312" t="str">
        <f t="shared" si="32"/>
        <v/>
      </c>
      <c r="AC399" s="169" t="str">
        <f t="shared" si="33"/>
        <v/>
      </c>
      <c r="AD399" s="169" t="str">
        <f t="shared" si="34"/>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1"/>
        <v/>
      </c>
      <c r="T400" s="154" t="str">
        <f ca="1">IF(B400="","",IF(ISERROR(MATCH($J400,SorP!$B$1:$B$6261,0)),"",INDIRECT("'SorP'!$A$"&amp;MATCH($S400&amp;$J400,SorP!C:C,0))))</f>
        <v/>
      </c>
      <c r="U400" s="167"/>
      <c r="V400" s="168" t="e">
        <f>IF(C400="",NA(),MATCH($B400&amp;$C400,'Smelter Look-up'!$J:$J,0))</f>
        <v>#N/A</v>
      </c>
      <c r="X400" s="169">
        <f t="shared" ca="1" si="30"/>
        <v>0</v>
      </c>
      <c r="AB400" s="312" t="str">
        <f t="shared" si="32"/>
        <v/>
      </c>
      <c r="AC400" s="169" t="str">
        <f t="shared" si="33"/>
        <v/>
      </c>
      <c r="AD400" s="169" t="str">
        <f t="shared" si="34"/>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1"/>
        <v/>
      </c>
      <c r="T401" s="154" t="str">
        <f ca="1">IF(B401="","",IF(ISERROR(MATCH($J401,SorP!$B$1:$B$6261,0)),"",INDIRECT("'SorP'!$A$"&amp;MATCH($S401&amp;$J401,SorP!C:C,0))))</f>
        <v/>
      </c>
      <c r="U401" s="167"/>
      <c r="V401" s="168" t="e">
        <f>IF(C401="",NA(),MATCH($B401&amp;$C401,'Smelter Look-up'!$J:$J,0))</f>
        <v>#N/A</v>
      </c>
      <c r="X401" s="169">
        <f t="shared" ca="1" si="30"/>
        <v>0</v>
      </c>
      <c r="AB401" s="312" t="str">
        <f t="shared" si="32"/>
        <v/>
      </c>
      <c r="AC401" s="169" t="str">
        <f t="shared" si="33"/>
        <v/>
      </c>
      <c r="AD401" s="169" t="str">
        <f t="shared" si="34"/>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1"/>
        <v/>
      </c>
      <c r="T402" s="154" t="str">
        <f ca="1">IF(B402="","",IF(ISERROR(MATCH($J402,SorP!$B$1:$B$6261,0)),"",INDIRECT("'SorP'!$A$"&amp;MATCH($S402&amp;$J402,SorP!C:C,0))))</f>
        <v/>
      </c>
      <c r="U402" s="167"/>
      <c r="V402" s="168" t="e">
        <f>IF(C402="",NA(),MATCH($B402&amp;$C402,'Smelter Look-up'!$J:$J,0))</f>
        <v>#N/A</v>
      </c>
      <c r="X402" s="169">
        <f t="shared" ca="1" si="30"/>
        <v>0</v>
      </c>
      <c r="AB402" s="312" t="str">
        <f t="shared" si="32"/>
        <v/>
      </c>
      <c r="AC402" s="169" t="str">
        <f t="shared" si="33"/>
        <v/>
      </c>
      <c r="AD402" s="169" t="str">
        <f t="shared" si="34"/>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1"/>
        <v/>
      </c>
      <c r="T403" s="154" t="str">
        <f ca="1">IF(B403="","",IF(ISERROR(MATCH($J403,SorP!$B$1:$B$6261,0)),"",INDIRECT("'SorP'!$A$"&amp;MATCH($S403&amp;$J403,SorP!C:C,0))))</f>
        <v/>
      </c>
      <c r="U403" s="167"/>
      <c r="V403" s="168" t="e">
        <f>IF(C403="",NA(),MATCH($B403&amp;$C403,'Smelter Look-up'!$J:$J,0))</f>
        <v>#N/A</v>
      </c>
      <c r="X403" s="169">
        <f t="shared" ca="1" si="30"/>
        <v>0</v>
      </c>
      <c r="AB403" s="312" t="str">
        <f t="shared" si="32"/>
        <v/>
      </c>
      <c r="AC403" s="169" t="str">
        <f t="shared" si="33"/>
        <v/>
      </c>
      <c r="AD403" s="169" t="str">
        <f t="shared" si="34"/>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1"/>
        <v/>
      </c>
      <c r="T404" s="154" t="str">
        <f ca="1">IF(B404="","",IF(ISERROR(MATCH($J404,SorP!$B$1:$B$6261,0)),"",INDIRECT("'SorP'!$A$"&amp;MATCH($S404&amp;$J404,SorP!C:C,0))))</f>
        <v/>
      </c>
      <c r="U404" s="167"/>
      <c r="V404" s="168" t="e">
        <f>IF(C404="",NA(),MATCH($B404&amp;$C404,'Smelter Look-up'!$J:$J,0))</f>
        <v>#N/A</v>
      </c>
      <c r="X404" s="169">
        <f t="shared" ca="1" si="30"/>
        <v>0</v>
      </c>
      <c r="AB404" s="312" t="str">
        <f t="shared" si="32"/>
        <v/>
      </c>
      <c r="AC404" s="169" t="str">
        <f t="shared" si="33"/>
        <v/>
      </c>
      <c r="AD404" s="169" t="str">
        <f t="shared" si="34"/>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1"/>
        <v/>
      </c>
      <c r="T405" s="154" t="str">
        <f ca="1">IF(B405="","",IF(ISERROR(MATCH($J405,SorP!$B$1:$B$6261,0)),"",INDIRECT("'SorP'!$A$"&amp;MATCH($S405&amp;$J405,SorP!C:C,0))))</f>
        <v/>
      </c>
      <c r="U405" s="167"/>
      <c r="V405" s="168" t="e">
        <f>IF(C405="",NA(),MATCH($B405&amp;$C405,'Smelter Look-up'!$J:$J,0))</f>
        <v>#N/A</v>
      </c>
      <c r="X405" s="169">
        <f t="shared" ca="1" si="30"/>
        <v>0</v>
      </c>
      <c r="AB405" s="312" t="str">
        <f t="shared" si="32"/>
        <v/>
      </c>
      <c r="AC405" s="169" t="str">
        <f t="shared" si="33"/>
        <v/>
      </c>
      <c r="AD405" s="169" t="str">
        <f t="shared" si="34"/>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1"/>
        <v/>
      </c>
      <c r="T406" s="154" t="str">
        <f ca="1">IF(B406="","",IF(ISERROR(MATCH($J406,SorP!$B$1:$B$6261,0)),"",INDIRECT("'SorP'!$A$"&amp;MATCH($S406&amp;$J406,SorP!C:C,0))))</f>
        <v/>
      </c>
      <c r="U406" s="167"/>
      <c r="V406" s="168" t="e">
        <f>IF(C406="",NA(),MATCH($B406&amp;$C406,'Smelter Look-up'!$J:$J,0))</f>
        <v>#N/A</v>
      </c>
      <c r="X406" s="169">
        <f t="shared" ca="1" si="30"/>
        <v>0</v>
      </c>
      <c r="AB406" s="312" t="str">
        <f t="shared" si="32"/>
        <v/>
      </c>
      <c r="AC406" s="169" t="str">
        <f t="shared" si="33"/>
        <v/>
      </c>
      <c r="AD406" s="169" t="str">
        <f t="shared" si="34"/>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1"/>
        <v/>
      </c>
      <c r="T407" s="154" t="str">
        <f ca="1">IF(B407="","",IF(ISERROR(MATCH($J407,SorP!$B$1:$B$6261,0)),"",INDIRECT("'SorP'!$A$"&amp;MATCH($S407&amp;$J407,SorP!C:C,0))))</f>
        <v/>
      </c>
      <c r="U407" s="167"/>
      <c r="V407" s="168" t="e">
        <f>IF(C407="",NA(),MATCH($B407&amp;$C407,'Smelter Look-up'!$J:$J,0))</f>
        <v>#N/A</v>
      </c>
      <c r="X407" s="169">
        <f t="shared" ca="1" si="30"/>
        <v>0</v>
      </c>
      <c r="AB407" s="312" t="str">
        <f t="shared" si="32"/>
        <v/>
      </c>
      <c r="AC407" s="169" t="str">
        <f t="shared" si="33"/>
        <v/>
      </c>
      <c r="AD407" s="169" t="str">
        <f t="shared" si="34"/>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1"/>
        <v/>
      </c>
      <c r="T408" s="154" t="str">
        <f ca="1">IF(B408="","",IF(ISERROR(MATCH($J408,SorP!$B$1:$B$6261,0)),"",INDIRECT("'SorP'!$A$"&amp;MATCH($S408&amp;$J408,SorP!C:C,0))))</f>
        <v/>
      </c>
      <c r="U408" s="167"/>
      <c r="V408" s="168" t="e">
        <f>IF(C408="",NA(),MATCH($B408&amp;$C408,'Smelter Look-up'!$J:$J,0))</f>
        <v>#N/A</v>
      </c>
      <c r="X408" s="169">
        <f t="shared" ca="1" si="30"/>
        <v>0</v>
      </c>
      <c r="AB408" s="312" t="str">
        <f t="shared" si="32"/>
        <v/>
      </c>
      <c r="AC408" s="169" t="str">
        <f t="shared" si="33"/>
        <v/>
      </c>
      <c r="AD408" s="169" t="str">
        <f t="shared" si="34"/>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1"/>
        <v/>
      </c>
      <c r="T409" s="154" t="str">
        <f ca="1">IF(B409="","",IF(ISERROR(MATCH($J409,SorP!$B$1:$B$6261,0)),"",INDIRECT("'SorP'!$A$"&amp;MATCH($S409&amp;$J409,SorP!C:C,0))))</f>
        <v/>
      </c>
      <c r="U409" s="167"/>
      <c r="V409" s="168" t="e">
        <f>IF(C409="",NA(),MATCH($B409&amp;$C409,'Smelter Look-up'!$J:$J,0))</f>
        <v>#N/A</v>
      </c>
      <c r="X409" s="169">
        <f t="shared" ca="1" si="30"/>
        <v>0</v>
      </c>
      <c r="AB409" s="312" t="str">
        <f t="shared" si="32"/>
        <v/>
      </c>
      <c r="AC409" s="169" t="str">
        <f t="shared" si="33"/>
        <v/>
      </c>
      <c r="AD409" s="169" t="str">
        <f t="shared" si="34"/>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1"/>
        <v/>
      </c>
      <c r="T410" s="154" t="str">
        <f ca="1">IF(B410="","",IF(ISERROR(MATCH($J410,SorP!$B$1:$B$6261,0)),"",INDIRECT("'SorP'!$A$"&amp;MATCH($S410&amp;$J410,SorP!C:C,0))))</f>
        <v/>
      </c>
      <c r="U410" s="167"/>
      <c r="V410" s="168" t="e">
        <f>IF(C410="",NA(),MATCH($B410&amp;$C410,'Smelter Look-up'!$J:$J,0))</f>
        <v>#N/A</v>
      </c>
      <c r="X410" s="169">
        <f t="shared" ca="1" si="30"/>
        <v>0</v>
      </c>
      <c r="AB410" s="312" t="str">
        <f t="shared" si="32"/>
        <v/>
      </c>
      <c r="AC410" s="169" t="str">
        <f t="shared" si="33"/>
        <v/>
      </c>
      <c r="AD410" s="169" t="str">
        <f t="shared" si="34"/>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1"/>
        <v/>
      </c>
      <c r="T411" s="154" t="str">
        <f ca="1">IF(B411="","",IF(ISERROR(MATCH($J411,SorP!$B$1:$B$6261,0)),"",INDIRECT("'SorP'!$A$"&amp;MATCH($S411&amp;$J411,SorP!C:C,0))))</f>
        <v/>
      </c>
      <c r="U411" s="167"/>
      <c r="V411" s="168" t="e">
        <f>IF(C411="",NA(),MATCH($B411&amp;$C411,'Smelter Look-up'!$J:$J,0))</f>
        <v>#N/A</v>
      </c>
      <c r="X411" s="169">
        <f t="shared" ca="1" si="30"/>
        <v>0</v>
      </c>
      <c r="AB411" s="312" t="str">
        <f t="shared" si="32"/>
        <v/>
      </c>
      <c r="AC411" s="169" t="str">
        <f t="shared" si="33"/>
        <v/>
      </c>
      <c r="AD411" s="169" t="str">
        <f t="shared" si="34"/>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1"/>
        <v/>
      </c>
      <c r="T412" s="154" t="str">
        <f ca="1">IF(B412="","",IF(ISERROR(MATCH($J412,SorP!$B$1:$B$6261,0)),"",INDIRECT("'SorP'!$A$"&amp;MATCH($S412&amp;$J412,SorP!C:C,0))))</f>
        <v/>
      </c>
      <c r="U412" s="167"/>
      <c r="V412" s="168" t="e">
        <f>IF(C412="",NA(),MATCH($B412&amp;$C412,'Smelter Look-up'!$J:$J,0))</f>
        <v>#N/A</v>
      </c>
      <c r="X412" s="169">
        <f t="shared" ca="1" si="30"/>
        <v>0</v>
      </c>
      <c r="AB412" s="312" t="str">
        <f t="shared" si="32"/>
        <v/>
      </c>
      <c r="AC412" s="169" t="str">
        <f t="shared" si="33"/>
        <v/>
      </c>
      <c r="AD412" s="169" t="str">
        <f t="shared" si="34"/>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1"/>
        <v/>
      </c>
      <c r="T413" s="154" t="str">
        <f ca="1">IF(B413="","",IF(ISERROR(MATCH($J413,SorP!$B$1:$B$6261,0)),"",INDIRECT("'SorP'!$A$"&amp;MATCH($S413&amp;$J413,SorP!C:C,0))))</f>
        <v/>
      </c>
      <c r="U413" s="167"/>
      <c r="V413" s="168" t="e">
        <f>IF(C413="",NA(),MATCH($B413&amp;$C413,'Smelter Look-up'!$J:$J,0))</f>
        <v>#N/A</v>
      </c>
      <c r="X413" s="169">
        <f t="shared" ca="1" si="30"/>
        <v>0</v>
      </c>
      <c r="AB413" s="312" t="str">
        <f t="shared" si="32"/>
        <v/>
      </c>
      <c r="AC413" s="169" t="str">
        <f t="shared" si="33"/>
        <v/>
      </c>
      <c r="AD413" s="169" t="str">
        <f t="shared" si="34"/>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1"/>
        <v/>
      </c>
      <c r="T414" s="154" t="str">
        <f ca="1">IF(B414="","",IF(ISERROR(MATCH($J414,SorP!$B$1:$B$6261,0)),"",INDIRECT("'SorP'!$A$"&amp;MATCH($S414&amp;$J414,SorP!C:C,0))))</f>
        <v/>
      </c>
      <c r="U414" s="167"/>
      <c r="V414" s="168" t="e">
        <f>IF(C414="",NA(),MATCH($B414&amp;$C414,'Smelter Look-up'!$J:$J,0))</f>
        <v>#N/A</v>
      </c>
      <c r="X414" s="169">
        <f t="shared" ca="1" si="30"/>
        <v>0</v>
      </c>
      <c r="AB414" s="312" t="str">
        <f t="shared" si="32"/>
        <v/>
      </c>
      <c r="AC414" s="169" t="str">
        <f t="shared" si="33"/>
        <v/>
      </c>
      <c r="AD414" s="169" t="str">
        <f t="shared" si="34"/>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1"/>
        <v/>
      </c>
      <c r="T415" s="154" t="str">
        <f ca="1">IF(B415="","",IF(ISERROR(MATCH($J415,SorP!$B$1:$B$6261,0)),"",INDIRECT("'SorP'!$A$"&amp;MATCH($S415&amp;$J415,SorP!C:C,0))))</f>
        <v/>
      </c>
      <c r="U415" s="167"/>
      <c r="V415" s="168" t="e">
        <f>IF(C415="",NA(),MATCH($B415&amp;$C415,'Smelter Look-up'!$J:$J,0))</f>
        <v>#N/A</v>
      </c>
      <c r="X415" s="169">
        <f t="shared" ca="1" si="30"/>
        <v>0</v>
      </c>
      <c r="AB415" s="312" t="str">
        <f t="shared" si="32"/>
        <v/>
      </c>
      <c r="AC415" s="169" t="str">
        <f t="shared" si="33"/>
        <v/>
      </c>
      <c r="AD415" s="169" t="str">
        <f t="shared" si="34"/>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1"/>
        <v/>
      </c>
      <c r="T416" s="154" t="str">
        <f ca="1">IF(B416="","",IF(ISERROR(MATCH($J416,SorP!$B$1:$B$6261,0)),"",INDIRECT("'SorP'!$A$"&amp;MATCH($S416&amp;$J416,SorP!C:C,0))))</f>
        <v/>
      </c>
      <c r="U416" s="167"/>
      <c r="V416" s="168" t="e">
        <f>IF(C416="",NA(),MATCH($B416&amp;$C416,'Smelter Look-up'!$J:$J,0))</f>
        <v>#N/A</v>
      </c>
      <c r="X416" s="169">
        <f t="shared" ca="1" si="30"/>
        <v>0</v>
      </c>
      <c r="AB416" s="312" t="str">
        <f t="shared" si="32"/>
        <v/>
      </c>
      <c r="AC416" s="169" t="str">
        <f t="shared" si="33"/>
        <v/>
      </c>
      <c r="AD416" s="169" t="str">
        <f t="shared" si="34"/>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1"/>
        <v/>
      </c>
      <c r="T417" s="154" t="str">
        <f ca="1">IF(B417="","",IF(ISERROR(MATCH($J417,SorP!$B$1:$B$6261,0)),"",INDIRECT("'SorP'!$A$"&amp;MATCH($S417&amp;$J417,SorP!C:C,0))))</f>
        <v/>
      </c>
      <c r="U417" s="167"/>
      <c r="V417" s="168" t="e">
        <f>IF(C417="",NA(),MATCH($B417&amp;$C417,'Smelter Look-up'!$J:$J,0))</f>
        <v>#N/A</v>
      </c>
      <c r="X417" s="169">
        <f t="shared" ca="1" si="30"/>
        <v>0</v>
      </c>
      <c r="AB417" s="312" t="str">
        <f t="shared" si="32"/>
        <v/>
      </c>
      <c r="AC417" s="169" t="str">
        <f t="shared" si="33"/>
        <v/>
      </c>
      <c r="AD417" s="169" t="str">
        <f t="shared" si="34"/>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1"/>
        <v/>
      </c>
      <c r="T418" s="154" t="str">
        <f ca="1">IF(B418="","",IF(ISERROR(MATCH($J418,SorP!$B$1:$B$6261,0)),"",INDIRECT("'SorP'!$A$"&amp;MATCH($S418&amp;$J418,SorP!C:C,0))))</f>
        <v/>
      </c>
      <c r="U418" s="167"/>
      <c r="V418" s="168" t="e">
        <f>IF(C418="",NA(),MATCH($B418&amp;$C418,'Smelter Look-up'!$J:$J,0))</f>
        <v>#N/A</v>
      </c>
      <c r="X418" s="169">
        <f t="shared" ca="1" si="30"/>
        <v>0</v>
      </c>
      <c r="AB418" s="312" t="str">
        <f t="shared" si="32"/>
        <v/>
      </c>
      <c r="AC418" s="169" t="str">
        <f t="shared" si="33"/>
        <v/>
      </c>
      <c r="AD418" s="169" t="str">
        <f t="shared" si="34"/>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1"/>
        <v/>
      </c>
      <c r="T419" s="154" t="str">
        <f ca="1">IF(B419="","",IF(ISERROR(MATCH($J419,SorP!$B$1:$B$6261,0)),"",INDIRECT("'SorP'!$A$"&amp;MATCH($S419&amp;$J419,SorP!C:C,0))))</f>
        <v/>
      </c>
      <c r="U419" s="167"/>
      <c r="V419" s="168" t="e">
        <f>IF(C419="",NA(),MATCH($B419&amp;$C419,'Smelter Look-up'!$J:$J,0))</f>
        <v>#N/A</v>
      </c>
      <c r="X419" s="169">
        <f t="shared" ca="1" si="30"/>
        <v>0</v>
      </c>
      <c r="AB419" s="312" t="str">
        <f t="shared" si="32"/>
        <v/>
      </c>
      <c r="AC419" s="169" t="str">
        <f t="shared" si="33"/>
        <v/>
      </c>
      <c r="AD419" s="169" t="str">
        <f t="shared" si="34"/>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1"/>
        <v/>
      </c>
      <c r="T420" s="154" t="str">
        <f ca="1">IF(B420="","",IF(ISERROR(MATCH($J420,SorP!$B$1:$B$6261,0)),"",INDIRECT("'SorP'!$A$"&amp;MATCH($S420&amp;$J420,SorP!C:C,0))))</f>
        <v/>
      </c>
      <c r="U420" s="167"/>
      <c r="V420" s="168" t="e">
        <f>IF(C420="",NA(),MATCH($B420&amp;$C420,'Smelter Look-up'!$J:$J,0))</f>
        <v>#N/A</v>
      </c>
      <c r="X420" s="169">
        <f t="shared" ca="1" si="30"/>
        <v>0</v>
      </c>
      <c r="AB420" s="312" t="str">
        <f t="shared" si="32"/>
        <v/>
      </c>
      <c r="AC420" s="169" t="str">
        <f t="shared" si="33"/>
        <v/>
      </c>
      <c r="AD420" s="169" t="str">
        <f t="shared" si="34"/>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1"/>
        <v/>
      </c>
      <c r="T421" s="154" t="str">
        <f ca="1">IF(B421="","",IF(ISERROR(MATCH($J421,SorP!$B$1:$B$6261,0)),"",INDIRECT("'SorP'!$A$"&amp;MATCH($S421&amp;$J421,SorP!C:C,0))))</f>
        <v/>
      </c>
      <c r="U421" s="167"/>
      <c r="V421" s="168" t="e">
        <f>IF(C421="",NA(),MATCH($B421&amp;$C421,'Smelter Look-up'!$J:$J,0))</f>
        <v>#N/A</v>
      </c>
      <c r="X421" s="169">
        <f t="shared" ca="1" si="30"/>
        <v>0</v>
      </c>
      <c r="AB421" s="312" t="str">
        <f t="shared" si="32"/>
        <v/>
      </c>
      <c r="AC421" s="169" t="str">
        <f t="shared" si="33"/>
        <v/>
      </c>
      <c r="AD421" s="169" t="str">
        <f t="shared" si="34"/>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1"/>
        <v/>
      </c>
      <c r="T422" s="154" t="str">
        <f ca="1">IF(B422="","",IF(ISERROR(MATCH($J422,SorP!$B$1:$B$6261,0)),"",INDIRECT("'SorP'!$A$"&amp;MATCH($S422&amp;$J422,SorP!C:C,0))))</f>
        <v/>
      </c>
      <c r="U422" s="167"/>
      <c r="V422" s="168" t="e">
        <f>IF(C422="",NA(),MATCH($B422&amp;$C422,'Smelter Look-up'!$J:$J,0))</f>
        <v>#N/A</v>
      </c>
      <c r="X422" s="169">
        <f t="shared" ca="1" si="30"/>
        <v>0</v>
      </c>
      <c r="AB422" s="312" t="str">
        <f t="shared" si="32"/>
        <v/>
      </c>
      <c r="AC422" s="169" t="str">
        <f t="shared" si="33"/>
        <v/>
      </c>
      <c r="AD422" s="169" t="str">
        <f t="shared" si="34"/>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1"/>
        <v/>
      </c>
      <c r="T423" s="154" t="str">
        <f ca="1">IF(B423="","",IF(ISERROR(MATCH($J423,SorP!$B$1:$B$6261,0)),"",INDIRECT("'SorP'!$A$"&amp;MATCH($S423&amp;$J423,SorP!C:C,0))))</f>
        <v/>
      </c>
      <c r="U423" s="167"/>
      <c r="V423" s="168" t="e">
        <f>IF(C423="",NA(),MATCH($B423&amp;$C423,'Smelter Look-up'!$J:$J,0))</f>
        <v>#N/A</v>
      </c>
      <c r="X423" s="169">
        <f t="shared" ca="1" si="30"/>
        <v>0</v>
      </c>
      <c r="AB423" s="312" t="str">
        <f t="shared" si="32"/>
        <v/>
      </c>
      <c r="AC423" s="169" t="str">
        <f t="shared" si="33"/>
        <v/>
      </c>
      <c r="AD423" s="169" t="str">
        <f t="shared" si="34"/>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1"/>
        <v/>
      </c>
      <c r="T424" s="154" t="str">
        <f ca="1">IF(B424="","",IF(ISERROR(MATCH($J424,SorP!$B$1:$B$6261,0)),"",INDIRECT("'SorP'!$A$"&amp;MATCH($S424&amp;$J424,SorP!C:C,0))))</f>
        <v/>
      </c>
      <c r="U424" s="167"/>
      <c r="V424" s="168" t="e">
        <f>IF(C424="",NA(),MATCH($B424&amp;$C424,'Smelter Look-up'!$J:$J,0))</f>
        <v>#N/A</v>
      </c>
      <c r="X424" s="169">
        <f t="shared" ca="1" si="30"/>
        <v>0</v>
      </c>
      <c r="AB424" s="312" t="str">
        <f t="shared" si="32"/>
        <v/>
      </c>
      <c r="AC424" s="169" t="str">
        <f t="shared" si="33"/>
        <v/>
      </c>
      <c r="AD424" s="169" t="str">
        <f t="shared" si="34"/>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1"/>
        <v/>
      </c>
      <c r="T425" s="154" t="str">
        <f ca="1">IF(B425="","",IF(ISERROR(MATCH($J425,SorP!$B$1:$B$6261,0)),"",INDIRECT("'SorP'!$A$"&amp;MATCH($S425&amp;$J425,SorP!C:C,0))))</f>
        <v/>
      </c>
      <c r="U425" s="167"/>
      <c r="V425" s="168" t="e">
        <f>IF(C425="",NA(),MATCH($B425&amp;$C425,'Smelter Look-up'!$J:$J,0))</f>
        <v>#N/A</v>
      </c>
      <c r="X425" s="169">
        <f t="shared" ca="1" si="30"/>
        <v>0</v>
      </c>
      <c r="AB425" s="312" t="str">
        <f t="shared" si="32"/>
        <v/>
      </c>
      <c r="AC425" s="169" t="str">
        <f t="shared" si="33"/>
        <v/>
      </c>
      <c r="AD425" s="169" t="str">
        <f t="shared" si="34"/>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1"/>
        <v/>
      </c>
      <c r="T426" s="154" t="str">
        <f ca="1">IF(B426="","",IF(ISERROR(MATCH($J426,SorP!$B$1:$B$6261,0)),"",INDIRECT("'SorP'!$A$"&amp;MATCH($S426&amp;$J426,SorP!C:C,0))))</f>
        <v/>
      </c>
      <c r="U426" s="167"/>
      <c r="V426" s="168" t="e">
        <f>IF(C426="",NA(),MATCH($B426&amp;$C426,'Smelter Look-up'!$J:$J,0))</f>
        <v>#N/A</v>
      </c>
      <c r="X426" s="169">
        <f t="shared" ca="1" si="30"/>
        <v>0</v>
      </c>
      <c r="AB426" s="312" t="str">
        <f t="shared" si="32"/>
        <v/>
      </c>
      <c r="AC426" s="169" t="str">
        <f t="shared" si="33"/>
        <v/>
      </c>
      <c r="AD426" s="169" t="str">
        <f t="shared" si="34"/>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1"/>
        <v/>
      </c>
      <c r="T427" s="154" t="str">
        <f ca="1">IF(B427="","",IF(ISERROR(MATCH($J427,SorP!$B$1:$B$6261,0)),"",INDIRECT("'SorP'!$A$"&amp;MATCH($S427&amp;$J427,SorP!C:C,0))))</f>
        <v/>
      </c>
      <c r="U427" s="167"/>
      <c r="V427" s="168" t="e">
        <f>IF(C427="",NA(),MATCH($B427&amp;$C427,'Smelter Look-up'!$J:$J,0))</f>
        <v>#N/A</v>
      </c>
      <c r="X427" s="169">
        <f t="shared" ca="1" si="30"/>
        <v>0</v>
      </c>
      <c r="AB427" s="312" t="str">
        <f t="shared" si="32"/>
        <v/>
      </c>
      <c r="AC427" s="169" t="str">
        <f t="shared" si="33"/>
        <v/>
      </c>
      <c r="AD427" s="169" t="str">
        <f t="shared" si="34"/>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1"/>
        <v/>
      </c>
      <c r="T428" s="154" t="str">
        <f ca="1">IF(B428="","",IF(ISERROR(MATCH($J428,SorP!$B$1:$B$6261,0)),"",INDIRECT("'SorP'!$A$"&amp;MATCH($S428&amp;$J428,SorP!C:C,0))))</f>
        <v/>
      </c>
      <c r="U428" s="167"/>
      <c r="V428" s="168" t="e">
        <f>IF(C428="",NA(),MATCH($B428&amp;$C428,'Smelter Look-up'!$J:$J,0))</f>
        <v>#N/A</v>
      </c>
      <c r="X428" s="169">
        <f t="shared" ca="1" si="30"/>
        <v>0</v>
      </c>
      <c r="AB428" s="312" t="str">
        <f t="shared" si="32"/>
        <v/>
      </c>
      <c r="AC428" s="169" t="str">
        <f t="shared" si="33"/>
        <v/>
      </c>
      <c r="AD428" s="169" t="str">
        <f t="shared" si="34"/>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1"/>
        <v/>
      </c>
      <c r="T429" s="154" t="str">
        <f ca="1">IF(B429="","",IF(ISERROR(MATCH($J429,SorP!$B$1:$B$6261,0)),"",INDIRECT("'SorP'!$A$"&amp;MATCH($S429&amp;$J429,SorP!C:C,0))))</f>
        <v/>
      </c>
      <c r="U429" s="167"/>
      <c r="V429" s="168" t="e">
        <f>IF(C429="",NA(),MATCH($B429&amp;$C429,'Smelter Look-up'!$J:$J,0))</f>
        <v>#N/A</v>
      </c>
      <c r="X429" s="169">
        <f t="shared" ca="1" si="30"/>
        <v>0</v>
      </c>
      <c r="AB429" s="312" t="str">
        <f t="shared" si="32"/>
        <v/>
      </c>
      <c r="AC429" s="169" t="str">
        <f t="shared" si="33"/>
        <v/>
      </c>
      <c r="AD429" s="169" t="str">
        <f t="shared" si="34"/>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1"/>
        <v/>
      </c>
      <c r="T430" s="154" t="str">
        <f ca="1">IF(B430="","",IF(ISERROR(MATCH($J430,SorP!$B$1:$B$6261,0)),"",INDIRECT("'SorP'!$A$"&amp;MATCH($S430&amp;$J430,SorP!C:C,0))))</f>
        <v/>
      </c>
      <c r="U430" s="167"/>
      <c r="V430" s="168" t="e">
        <f>IF(C430="",NA(),MATCH($B430&amp;$C430,'Smelter Look-up'!$J:$J,0))</f>
        <v>#N/A</v>
      </c>
      <c r="X430" s="169">
        <f t="shared" ca="1" si="30"/>
        <v>0</v>
      </c>
      <c r="AB430" s="312" t="str">
        <f t="shared" si="32"/>
        <v/>
      </c>
      <c r="AC430" s="169" t="str">
        <f t="shared" si="33"/>
        <v/>
      </c>
      <c r="AD430" s="169" t="str">
        <f t="shared" si="34"/>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1"/>
        <v/>
      </c>
      <c r="T431" s="154" t="str">
        <f ca="1">IF(B431="","",IF(ISERROR(MATCH($J431,SorP!$B$1:$B$6261,0)),"",INDIRECT("'SorP'!$A$"&amp;MATCH($S431&amp;$J431,SorP!C:C,0))))</f>
        <v/>
      </c>
      <c r="U431" s="167"/>
      <c r="V431" s="168" t="e">
        <f>IF(C431="",NA(),MATCH($B431&amp;$C431,'Smelter Look-up'!$J:$J,0))</f>
        <v>#N/A</v>
      </c>
      <c r="X431" s="169">
        <f t="shared" ca="1" si="30"/>
        <v>0</v>
      </c>
      <c r="AB431" s="312" t="str">
        <f t="shared" si="32"/>
        <v/>
      </c>
      <c r="AC431" s="169" t="str">
        <f t="shared" si="33"/>
        <v/>
      </c>
      <c r="AD431" s="169" t="str">
        <f t="shared" si="34"/>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1"/>
        <v/>
      </c>
      <c r="T432" s="154" t="str">
        <f ca="1">IF(B432="","",IF(ISERROR(MATCH($J432,SorP!$B$1:$B$6261,0)),"",INDIRECT("'SorP'!$A$"&amp;MATCH($S432&amp;$J432,SorP!C:C,0))))</f>
        <v/>
      </c>
      <c r="U432" s="167"/>
      <c r="V432" s="168" t="e">
        <f>IF(C432="",NA(),MATCH($B432&amp;$C432,'Smelter Look-up'!$J:$J,0))</f>
        <v>#N/A</v>
      </c>
      <c r="X432" s="169">
        <f t="shared" ca="1" si="30"/>
        <v>0</v>
      </c>
      <c r="AB432" s="312" t="str">
        <f t="shared" si="32"/>
        <v/>
      </c>
      <c r="AC432" s="169" t="str">
        <f t="shared" si="33"/>
        <v/>
      </c>
      <c r="AD432" s="169" t="str">
        <f t="shared" si="34"/>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1"/>
        <v/>
      </c>
      <c r="T433" s="154" t="str">
        <f ca="1">IF(B433="","",IF(ISERROR(MATCH($J433,SorP!$B$1:$B$6261,0)),"",INDIRECT("'SorP'!$A$"&amp;MATCH($S433&amp;$J433,SorP!C:C,0))))</f>
        <v/>
      </c>
      <c r="U433" s="167"/>
      <c r="V433" s="168" t="e">
        <f>IF(C433="",NA(),MATCH($B433&amp;$C433,'Smelter Look-up'!$J:$J,0))</f>
        <v>#N/A</v>
      </c>
      <c r="X433" s="169">
        <f t="shared" ca="1" si="30"/>
        <v>0</v>
      </c>
      <c r="AB433" s="312" t="str">
        <f t="shared" si="32"/>
        <v/>
      </c>
      <c r="AC433" s="169" t="str">
        <f t="shared" si="33"/>
        <v/>
      </c>
      <c r="AD433" s="169" t="str">
        <f t="shared" si="34"/>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1"/>
        <v/>
      </c>
      <c r="T434" s="154" t="str">
        <f ca="1">IF(B434="","",IF(ISERROR(MATCH($J434,SorP!$B$1:$B$6261,0)),"",INDIRECT("'SorP'!$A$"&amp;MATCH($S434&amp;$J434,SorP!C:C,0))))</f>
        <v/>
      </c>
      <c r="U434" s="167"/>
      <c r="V434" s="168" t="e">
        <f>IF(C434="",NA(),MATCH($B434&amp;$C434,'Smelter Look-up'!$J:$J,0))</f>
        <v>#N/A</v>
      </c>
      <c r="X434" s="169">
        <f t="shared" ca="1" si="30"/>
        <v>0</v>
      </c>
      <c r="AB434" s="312" t="str">
        <f t="shared" si="32"/>
        <v/>
      </c>
      <c r="AC434" s="169" t="str">
        <f t="shared" si="33"/>
        <v/>
      </c>
      <c r="AD434" s="169" t="str">
        <f t="shared" si="34"/>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1"/>
        <v/>
      </c>
      <c r="T435" s="154" t="str">
        <f ca="1">IF(B435="","",IF(ISERROR(MATCH($J435,SorP!$B$1:$B$6261,0)),"",INDIRECT("'SorP'!$A$"&amp;MATCH($S435&amp;$J435,SorP!C:C,0))))</f>
        <v/>
      </c>
      <c r="U435" s="167"/>
      <c r="V435" s="168" t="e">
        <f>IF(C435="",NA(),MATCH($B435&amp;$C435,'Smelter Look-up'!$J:$J,0))</f>
        <v>#N/A</v>
      </c>
      <c r="X435" s="169">
        <f t="shared" ca="1" si="30"/>
        <v>0</v>
      </c>
      <c r="AB435" s="312" t="str">
        <f t="shared" si="32"/>
        <v/>
      </c>
      <c r="AC435" s="169" t="str">
        <f t="shared" si="33"/>
        <v/>
      </c>
      <c r="AD435" s="169" t="str">
        <f t="shared" si="34"/>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1"/>
        <v/>
      </c>
      <c r="T436" s="154" t="str">
        <f ca="1">IF(B436="","",IF(ISERROR(MATCH($J436,SorP!$B$1:$B$6261,0)),"",INDIRECT("'SorP'!$A$"&amp;MATCH($S436&amp;$J436,SorP!C:C,0))))</f>
        <v/>
      </c>
      <c r="U436" s="167"/>
      <c r="V436" s="168" t="e">
        <f>IF(C436="",NA(),MATCH($B436&amp;$C436,'Smelter Look-up'!$J:$J,0))</f>
        <v>#N/A</v>
      </c>
      <c r="X436" s="169">
        <f t="shared" ca="1" si="30"/>
        <v>0</v>
      </c>
      <c r="AB436" s="312" t="str">
        <f t="shared" si="32"/>
        <v/>
      </c>
      <c r="AC436" s="169" t="str">
        <f t="shared" si="33"/>
        <v/>
      </c>
      <c r="AD436" s="169" t="str">
        <f t="shared" si="34"/>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1"/>
        <v/>
      </c>
      <c r="T437" s="154" t="str">
        <f ca="1">IF(B437="","",IF(ISERROR(MATCH($J437,SorP!$B$1:$B$6261,0)),"",INDIRECT("'SorP'!$A$"&amp;MATCH($S437&amp;$J437,SorP!C:C,0))))</f>
        <v/>
      </c>
      <c r="U437" s="167"/>
      <c r="V437" s="168" t="e">
        <f>IF(C437="",NA(),MATCH($B437&amp;$C437,'Smelter Look-up'!$J:$J,0))</f>
        <v>#N/A</v>
      </c>
      <c r="X437" s="169">
        <f t="shared" ca="1" si="30"/>
        <v>0</v>
      </c>
      <c r="AB437" s="312" t="str">
        <f t="shared" si="32"/>
        <v/>
      </c>
      <c r="AC437" s="169" t="str">
        <f t="shared" si="33"/>
        <v/>
      </c>
      <c r="AD437" s="169" t="str">
        <f t="shared" si="34"/>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1"/>
        <v/>
      </c>
      <c r="T438" s="154" t="str">
        <f ca="1">IF(B438="","",IF(ISERROR(MATCH($J438,SorP!$B$1:$B$6261,0)),"",INDIRECT("'SorP'!$A$"&amp;MATCH($S438&amp;$J438,SorP!C:C,0))))</f>
        <v/>
      </c>
      <c r="U438" s="167"/>
      <c r="V438" s="168" t="e">
        <f>IF(C438="",NA(),MATCH($B438&amp;$C438,'Smelter Look-up'!$J:$J,0))</f>
        <v>#N/A</v>
      </c>
      <c r="X438" s="169">
        <f t="shared" ca="1" si="30"/>
        <v>0</v>
      </c>
      <c r="AB438" s="312" t="str">
        <f t="shared" si="32"/>
        <v/>
      </c>
      <c r="AC438" s="169" t="str">
        <f t="shared" si="33"/>
        <v/>
      </c>
      <c r="AD438" s="169" t="str">
        <f t="shared" si="34"/>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1"/>
        <v/>
      </c>
      <c r="T439" s="154" t="str">
        <f ca="1">IF(B439="","",IF(ISERROR(MATCH($J439,SorP!$B$1:$B$6261,0)),"",INDIRECT("'SorP'!$A$"&amp;MATCH($S439&amp;$J439,SorP!C:C,0))))</f>
        <v/>
      </c>
      <c r="U439" s="167"/>
      <c r="V439" s="168" t="e">
        <f>IF(C439="",NA(),MATCH($B439&amp;$C439,'Smelter Look-up'!$J:$J,0))</f>
        <v>#N/A</v>
      </c>
      <c r="X439" s="169">
        <f t="shared" ca="1" si="30"/>
        <v>0</v>
      </c>
      <c r="AB439" s="312" t="str">
        <f t="shared" si="32"/>
        <v/>
      </c>
      <c r="AC439" s="169" t="str">
        <f t="shared" si="33"/>
        <v/>
      </c>
      <c r="AD439" s="169" t="str">
        <f t="shared" si="34"/>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1"/>
        <v/>
      </c>
      <c r="T440" s="154" t="str">
        <f ca="1">IF(B440="","",IF(ISERROR(MATCH($J440,SorP!$B$1:$B$6261,0)),"",INDIRECT("'SorP'!$A$"&amp;MATCH($S440&amp;$J440,SorP!C:C,0))))</f>
        <v/>
      </c>
      <c r="U440" s="167"/>
      <c r="V440" s="168" t="e">
        <f>IF(C440="",NA(),MATCH($B440&amp;$C440,'Smelter Look-up'!$J:$J,0))</f>
        <v>#N/A</v>
      </c>
      <c r="X440" s="169">
        <f t="shared" ca="1" si="30"/>
        <v>0</v>
      </c>
      <c r="AB440" s="312" t="str">
        <f t="shared" si="32"/>
        <v/>
      </c>
      <c r="AC440" s="169" t="str">
        <f t="shared" si="33"/>
        <v/>
      </c>
      <c r="AD440" s="169" t="str">
        <f t="shared" si="34"/>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1"/>
        <v/>
      </c>
      <c r="T441" s="154" t="str">
        <f ca="1">IF(B441="","",IF(ISERROR(MATCH($J441,SorP!$B$1:$B$6261,0)),"",INDIRECT("'SorP'!$A$"&amp;MATCH($S441&amp;$J441,SorP!C:C,0))))</f>
        <v/>
      </c>
      <c r="U441" s="167"/>
      <c r="V441" s="168" t="e">
        <f>IF(C441="",NA(),MATCH($B441&amp;$C441,'Smelter Look-up'!$J:$J,0))</f>
        <v>#N/A</v>
      </c>
      <c r="X441" s="169">
        <f t="shared" ca="1" si="30"/>
        <v>0</v>
      </c>
      <c r="AB441" s="312" t="str">
        <f t="shared" si="32"/>
        <v/>
      </c>
      <c r="AC441" s="169" t="str">
        <f t="shared" si="33"/>
        <v/>
      </c>
      <c r="AD441" s="169" t="str">
        <f t="shared" si="34"/>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1"/>
        <v/>
      </c>
      <c r="T442" s="154" t="str">
        <f ca="1">IF(B442="","",IF(ISERROR(MATCH($J442,SorP!$B$1:$B$6261,0)),"",INDIRECT("'SorP'!$A$"&amp;MATCH($S442&amp;$J442,SorP!C:C,0))))</f>
        <v/>
      </c>
      <c r="U442" s="167"/>
      <c r="V442" s="168" t="e">
        <f>IF(C442="",NA(),MATCH($B442&amp;$C442,'Smelter Look-up'!$J:$J,0))</f>
        <v>#N/A</v>
      </c>
      <c r="X442" s="169">
        <f t="shared" ca="1" si="30"/>
        <v>0</v>
      </c>
      <c r="AB442" s="312" t="str">
        <f t="shared" si="32"/>
        <v/>
      </c>
      <c r="AC442" s="169" t="str">
        <f t="shared" si="33"/>
        <v/>
      </c>
      <c r="AD442" s="169" t="str">
        <f t="shared" si="34"/>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1"/>
        <v/>
      </c>
      <c r="T443" s="154" t="str">
        <f ca="1">IF(B443="","",IF(ISERROR(MATCH($J443,SorP!$B$1:$B$6261,0)),"",INDIRECT("'SorP'!$A$"&amp;MATCH($S443&amp;$J443,SorP!C:C,0))))</f>
        <v/>
      </c>
      <c r="U443" s="167"/>
      <c r="V443" s="168" t="e">
        <f>IF(C443="",NA(),MATCH($B443&amp;$C443,'Smelter Look-up'!$J:$J,0))</f>
        <v>#N/A</v>
      </c>
      <c r="X443" s="169">
        <f t="shared" ca="1" si="30"/>
        <v>0</v>
      </c>
      <c r="AB443" s="312" t="str">
        <f t="shared" si="32"/>
        <v/>
      </c>
      <c r="AC443" s="169" t="str">
        <f t="shared" si="33"/>
        <v/>
      </c>
      <c r="AD443" s="169" t="str">
        <f t="shared" si="34"/>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1"/>
        <v/>
      </c>
      <c r="T444" s="154" t="str">
        <f ca="1">IF(B444="","",IF(ISERROR(MATCH($J444,SorP!$B$1:$B$6261,0)),"",INDIRECT("'SorP'!$A$"&amp;MATCH($S444&amp;$J444,SorP!C:C,0))))</f>
        <v/>
      </c>
      <c r="U444" s="167"/>
      <c r="V444" s="168" t="e">
        <f>IF(C444="",NA(),MATCH($B444&amp;$C444,'Smelter Look-up'!$J:$J,0))</f>
        <v>#N/A</v>
      </c>
      <c r="X444" s="169">
        <f t="shared" ca="1" si="30"/>
        <v>0</v>
      </c>
      <c r="AB444" s="312" t="str">
        <f t="shared" si="32"/>
        <v/>
      </c>
      <c r="AC444" s="169" t="str">
        <f t="shared" si="33"/>
        <v/>
      </c>
      <c r="AD444" s="169" t="str">
        <f t="shared" si="34"/>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1"/>
        <v/>
      </c>
      <c r="T445" s="154" t="str">
        <f ca="1">IF(B445="","",IF(ISERROR(MATCH($J445,SorP!$B$1:$B$6261,0)),"",INDIRECT("'SorP'!$A$"&amp;MATCH($S445&amp;$J445,SorP!C:C,0))))</f>
        <v/>
      </c>
      <c r="U445" s="167"/>
      <c r="V445" s="168" t="e">
        <f>IF(C445="",NA(),MATCH($B445&amp;$C445,'Smelter Look-up'!$J:$J,0))</f>
        <v>#N/A</v>
      </c>
      <c r="X445" s="169">
        <f t="shared" ca="1" si="30"/>
        <v>0</v>
      </c>
      <c r="AB445" s="312" t="str">
        <f t="shared" si="32"/>
        <v/>
      </c>
      <c r="AC445" s="169" t="str">
        <f t="shared" si="33"/>
        <v/>
      </c>
      <c r="AD445" s="169" t="str">
        <f t="shared" si="34"/>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1"/>
        <v/>
      </c>
      <c r="T446" s="154" t="str">
        <f ca="1">IF(B446="","",IF(ISERROR(MATCH($J446,SorP!$B$1:$B$6261,0)),"",INDIRECT("'SorP'!$A$"&amp;MATCH($S446&amp;$J446,SorP!C:C,0))))</f>
        <v/>
      </c>
      <c r="U446" s="167"/>
      <c r="V446" s="168" t="e">
        <f>IF(C446="",NA(),MATCH($B446&amp;$C446,'Smelter Look-up'!$J:$J,0))</f>
        <v>#N/A</v>
      </c>
      <c r="X446" s="169">
        <f t="shared" ca="1" si="30"/>
        <v>0</v>
      </c>
      <c r="AB446" s="312" t="str">
        <f t="shared" si="32"/>
        <v/>
      </c>
      <c r="AC446" s="169" t="str">
        <f t="shared" si="33"/>
        <v/>
      </c>
      <c r="AD446" s="169" t="str">
        <f t="shared" si="34"/>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1"/>
        <v/>
      </c>
      <c r="T447" s="154" t="str">
        <f ca="1">IF(B447="","",IF(ISERROR(MATCH($J447,SorP!$B$1:$B$6261,0)),"",INDIRECT("'SorP'!$A$"&amp;MATCH($S447&amp;$J447,SorP!C:C,0))))</f>
        <v/>
      </c>
      <c r="U447" s="167"/>
      <c r="V447" s="168" t="e">
        <f>IF(C447="",NA(),MATCH($B447&amp;$C447,'Smelter Look-up'!$J:$J,0))</f>
        <v>#N/A</v>
      </c>
      <c r="X447" s="169">
        <f t="shared" ref="X447:X510" ca="1" si="35">IF(AND(C447="Smelter not listed",OR(LEN(D447)=0,LEN(E447)=0)),1,0)</f>
        <v>0</v>
      </c>
      <c r="AB447" s="312" t="str">
        <f t="shared" si="32"/>
        <v/>
      </c>
      <c r="AC447" s="169" t="str">
        <f t="shared" si="33"/>
        <v/>
      </c>
      <c r="AD447" s="169" t="str">
        <f t="shared" si="34"/>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6">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5"/>
        <v>0</v>
      </c>
      <c r="AB448" s="312" t="str">
        <f t="shared" si="32"/>
        <v/>
      </c>
      <c r="AC448" s="169" t="str">
        <f t="shared" si="33"/>
        <v/>
      </c>
      <c r="AD448" s="169" t="str">
        <f t="shared" si="34"/>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6"/>
        <v/>
      </c>
      <c r="T449" s="154" t="str">
        <f ca="1">IF(B449="","",IF(ISERROR(MATCH($J449,SorP!$B$1:$B$6261,0)),"",INDIRECT("'SorP'!$A$"&amp;MATCH($S449&amp;$J449,SorP!C:C,0))))</f>
        <v/>
      </c>
      <c r="U449" s="167"/>
      <c r="V449" s="168" t="e">
        <f>IF(C449="",NA(),MATCH($B449&amp;$C449,'Smelter Look-up'!$J:$J,0))</f>
        <v>#N/A</v>
      </c>
      <c r="X449" s="169">
        <f t="shared" ca="1" si="35"/>
        <v>0</v>
      </c>
      <c r="AB449" s="312" t="str">
        <f t="shared" si="32"/>
        <v/>
      </c>
      <c r="AC449" s="169" t="str">
        <f t="shared" si="33"/>
        <v/>
      </c>
      <c r="AD449" s="169" t="str">
        <f t="shared" si="34"/>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6"/>
        <v/>
      </c>
      <c r="T450" s="154" t="str">
        <f ca="1">IF(B450="","",IF(ISERROR(MATCH($J450,SorP!$B$1:$B$6261,0)),"",INDIRECT("'SorP'!$A$"&amp;MATCH($S450&amp;$J450,SorP!C:C,0))))</f>
        <v/>
      </c>
      <c r="U450" s="167"/>
      <c r="V450" s="168" t="e">
        <f>IF(C450="",NA(),MATCH($B450&amp;$C450,'Smelter Look-up'!$J:$J,0))</f>
        <v>#N/A</v>
      </c>
      <c r="X450" s="169">
        <f t="shared" ca="1" si="35"/>
        <v>0</v>
      </c>
      <c r="AB450" s="312" t="str">
        <f t="shared" si="32"/>
        <v/>
      </c>
      <c r="AC450" s="169" t="str">
        <f t="shared" si="33"/>
        <v/>
      </c>
      <c r="AD450" s="169" t="str">
        <f t="shared" si="34"/>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6"/>
        <v/>
      </c>
      <c r="T451" s="154" t="str">
        <f ca="1">IF(B451="","",IF(ISERROR(MATCH($J451,SorP!$B$1:$B$6261,0)),"",INDIRECT("'SorP'!$A$"&amp;MATCH($S451&amp;$J451,SorP!C:C,0))))</f>
        <v/>
      </c>
      <c r="U451" s="167"/>
      <c r="V451" s="168" t="e">
        <f>IF(C451="",NA(),MATCH($B451&amp;$C451,'Smelter Look-up'!$J:$J,0))</f>
        <v>#N/A</v>
      </c>
      <c r="X451" s="169">
        <f t="shared" ca="1" si="35"/>
        <v>0</v>
      </c>
      <c r="AB451" s="312" t="str">
        <f t="shared" si="32"/>
        <v/>
      </c>
      <c r="AC451" s="169" t="str">
        <f t="shared" si="33"/>
        <v/>
      </c>
      <c r="AD451" s="169" t="str">
        <f t="shared" si="34"/>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6"/>
        <v/>
      </c>
      <c r="T452" s="154" t="str">
        <f ca="1">IF(B452="","",IF(ISERROR(MATCH($J452,SorP!$B$1:$B$6261,0)),"",INDIRECT("'SorP'!$A$"&amp;MATCH($S452&amp;$J452,SorP!C:C,0))))</f>
        <v/>
      </c>
      <c r="U452" s="167"/>
      <c r="V452" s="168" t="e">
        <f>IF(C452="",NA(),MATCH($B452&amp;$C452,'Smelter Look-up'!$J:$J,0))</f>
        <v>#N/A</v>
      </c>
      <c r="X452" s="169">
        <f t="shared" ca="1" si="35"/>
        <v>0</v>
      </c>
      <c r="AB452" s="312" t="str">
        <f t="shared" si="32"/>
        <v/>
      </c>
      <c r="AC452" s="169" t="str">
        <f t="shared" si="33"/>
        <v/>
      </c>
      <c r="AD452" s="169" t="str">
        <f t="shared" si="34"/>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6"/>
        <v/>
      </c>
      <c r="T453" s="154" t="str">
        <f ca="1">IF(B453="","",IF(ISERROR(MATCH($J453,SorP!$B$1:$B$6261,0)),"",INDIRECT("'SorP'!$A$"&amp;MATCH($S453&amp;$J453,SorP!C:C,0))))</f>
        <v/>
      </c>
      <c r="U453" s="167"/>
      <c r="V453" s="168" t="e">
        <f>IF(C453="",NA(),MATCH($B453&amp;$C453,'Smelter Look-up'!$J:$J,0))</f>
        <v>#N/A</v>
      </c>
      <c r="X453" s="169">
        <f t="shared" ca="1" si="35"/>
        <v>0</v>
      </c>
      <c r="AB453" s="312" t="str">
        <f t="shared" si="32"/>
        <v/>
      </c>
      <c r="AC453" s="169" t="str">
        <f t="shared" si="33"/>
        <v/>
      </c>
      <c r="AD453" s="169" t="str">
        <f t="shared" si="34"/>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6"/>
        <v/>
      </c>
      <c r="T454" s="154" t="str">
        <f ca="1">IF(B454="","",IF(ISERROR(MATCH($J454,SorP!$B$1:$B$6261,0)),"",INDIRECT("'SorP'!$A$"&amp;MATCH($S454&amp;$J454,SorP!C:C,0))))</f>
        <v/>
      </c>
      <c r="U454" s="167"/>
      <c r="V454" s="168" t="e">
        <f>IF(C454="",NA(),MATCH($B454&amp;$C454,'Smelter Look-up'!$J:$J,0))</f>
        <v>#N/A</v>
      </c>
      <c r="X454" s="169">
        <f t="shared" ca="1" si="35"/>
        <v>0</v>
      </c>
      <c r="AB454" s="312" t="str">
        <f t="shared" ref="AB454:AB517" si="37">IF(C454="","",B454)</f>
        <v/>
      </c>
      <c r="AC454" s="169" t="str">
        <f t="shared" ref="AC454:AC517" si="38">B454</f>
        <v/>
      </c>
      <c r="AD454" s="169" t="str">
        <f t="shared" ref="AD454:AD517" si="39">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6"/>
        <v/>
      </c>
      <c r="T455" s="154" t="str">
        <f ca="1">IF(B455="","",IF(ISERROR(MATCH($J455,SorP!$B$1:$B$6261,0)),"",INDIRECT("'SorP'!$A$"&amp;MATCH($S455&amp;$J455,SorP!C:C,0))))</f>
        <v/>
      </c>
      <c r="U455" s="167"/>
      <c r="V455" s="168" t="e">
        <f>IF(C455="",NA(),MATCH($B455&amp;$C455,'Smelter Look-up'!$J:$J,0))</f>
        <v>#N/A</v>
      </c>
      <c r="X455" s="169">
        <f t="shared" ca="1" si="35"/>
        <v>0</v>
      </c>
      <c r="AB455" s="312" t="str">
        <f t="shared" si="37"/>
        <v/>
      </c>
      <c r="AC455" s="169" t="str">
        <f t="shared" si="38"/>
        <v/>
      </c>
      <c r="AD455" s="169" t="str">
        <f t="shared" si="39"/>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6"/>
        <v/>
      </c>
      <c r="T456" s="154" t="str">
        <f ca="1">IF(B456="","",IF(ISERROR(MATCH($J456,SorP!$B$1:$B$6261,0)),"",INDIRECT("'SorP'!$A$"&amp;MATCH($S456&amp;$J456,SorP!C:C,0))))</f>
        <v/>
      </c>
      <c r="U456" s="167"/>
      <c r="V456" s="168" t="e">
        <f>IF(C456="",NA(),MATCH($B456&amp;$C456,'Smelter Look-up'!$J:$J,0))</f>
        <v>#N/A</v>
      </c>
      <c r="X456" s="169">
        <f t="shared" ca="1" si="35"/>
        <v>0</v>
      </c>
      <c r="AB456" s="312" t="str">
        <f t="shared" si="37"/>
        <v/>
      </c>
      <c r="AC456" s="169" t="str">
        <f t="shared" si="38"/>
        <v/>
      </c>
      <c r="AD456" s="169" t="str">
        <f t="shared" si="39"/>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6"/>
        <v/>
      </c>
      <c r="T457" s="154" t="str">
        <f ca="1">IF(B457="","",IF(ISERROR(MATCH($J457,SorP!$B$1:$B$6261,0)),"",INDIRECT("'SorP'!$A$"&amp;MATCH($S457&amp;$J457,SorP!C:C,0))))</f>
        <v/>
      </c>
      <c r="U457" s="167"/>
      <c r="V457" s="168" t="e">
        <f>IF(C457="",NA(),MATCH($B457&amp;$C457,'Smelter Look-up'!$J:$J,0))</f>
        <v>#N/A</v>
      </c>
      <c r="X457" s="169">
        <f t="shared" ca="1" si="35"/>
        <v>0</v>
      </c>
      <c r="AB457" s="312" t="str">
        <f t="shared" si="37"/>
        <v/>
      </c>
      <c r="AC457" s="169" t="str">
        <f t="shared" si="38"/>
        <v/>
      </c>
      <c r="AD457" s="169" t="str">
        <f t="shared" si="39"/>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6"/>
        <v/>
      </c>
      <c r="T458" s="154" t="str">
        <f ca="1">IF(B458="","",IF(ISERROR(MATCH($J458,SorP!$B$1:$B$6261,0)),"",INDIRECT("'SorP'!$A$"&amp;MATCH($S458&amp;$J458,SorP!C:C,0))))</f>
        <v/>
      </c>
      <c r="U458" s="167"/>
      <c r="V458" s="168" t="e">
        <f>IF(C458="",NA(),MATCH($B458&amp;$C458,'Smelter Look-up'!$J:$J,0))</f>
        <v>#N/A</v>
      </c>
      <c r="X458" s="169">
        <f t="shared" ca="1" si="35"/>
        <v>0</v>
      </c>
      <c r="AB458" s="312" t="str">
        <f t="shared" si="37"/>
        <v/>
      </c>
      <c r="AC458" s="169" t="str">
        <f t="shared" si="38"/>
        <v/>
      </c>
      <c r="AD458" s="169" t="str">
        <f t="shared" si="39"/>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6"/>
        <v/>
      </c>
      <c r="T459" s="154" t="str">
        <f ca="1">IF(B459="","",IF(ISERROR(MATCH($J459,SorP!$B$1:$B$6261,0)),"",INDIRECT("'SorP'!$A$"&amp;MATCH($S459&amp;$J459,SorP!C:C,0))))</f>
        <v/>
      </c>
      <c r="U459" s="167"/>
      <c r="V459" s="168" t="e">
        <f>IF(C459="",NA(),MATCH($B459&amp;$C459,'Smelter Look-up'!$J:$J,0))</f>
        <v>#N/A</v>
      </c>
      <c r="X459" s="169">
        <f t="shared" ca="1" si="35"/>
        <v>0</v>
      </c>
      <c r="AB459" s="312" t="str">
        <f t="shared" si="37"/>
        <v/>
      </c>
      <c r="AC459" s="169" t="str">
        <f t="shared" si="38"/>
        <v/>
      </c>
      <c r="AD459" s="169" t="str">
        <f t="shared" si="39"/>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6"/>
        <v/>
      </c>
      <c r="T460" s="154" t="str">
        <f ca="1">IF(B460="","",IF(ISERROR(MATCH($J460,SorP!$B$1:$B$6261,0)),"",INDIRECT("'SorP'!$A$"&amp;MATCH($S460&amp;$J460,SorP!C:C,0))))</f>
        <v/>
      </c>
      <c r="U460" s="167"/>
      <c r="V460" s="168" t="e">
        <f>IF(C460="",NA(),MATCH($B460&amp;$C460,'Smelter Look-up'!$J:$J,0))</f>
        <v>#N/A</v>
      </c>
      <c r="X460" s="169">
        <f t="shared" ca="1" si="35"/>
        <v>0</v>
      </c>
      <c r="AB460" s="312" t="str">
        <f t="shared" si="37"/>
        <v/>
      </c>
      <c r="AC460" s="169" t="str">
        <f t="shared" si="38"/>
        <v/>
      </c>
      <c r="AD460" s="169" t="str">
        <f t="shared" si="39"/>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6"/>
        <v/>
      </c>
      <c r="T461" s="154" t="str">
        <f ca="1">IF(B461="","",IF(ISERROR(MATCH($J461,SorP!$B$1:$B$6261,0)),"",INDIRECT("'SorP'!$A$"&amp;MATCH($S461&amp;$J461,SorP!C:C,0))))</f>
        <v/>
      </c>
      <c r="U461" s="167"/>
      <c r="V461" s="168" t="e">
        <f>IF(C461="",NA(),MATCH($B461&amp;$C461,'Smelter Look-up'!$J:$J,0))</f>
        <v>#N/A</v>
      </c>
      <c r="X461" s="169">
        <f t="shared" ca="1" si="35"/>
        <v>0</v>
      </c>
      <c r="AB461" s="312" t="str">
        <f t="shared" si="37"/>
        <v/>
      </c>
      <c r="AC461" s="169" t="str">
        <f t="shared" si="38"/>
        <v/>
      </c>
      <c r="AD461" s="169" t="str">
        <f t="shared" si="39"/>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6"/>
        <v/>
      </c>
      <c r="T462" s="154" t="str">
        <f ca="1">IF(B462="","",IF(ISERROR(MATCH($J462,SorP!$B$1:$B$6261,0)),"",INDIRECT("'SorP'!$A$"&amp;MATCH($S462&amp;$J462,SorP!C:C,0))))</f>
        <v/>
      </c>
      <c r="U462" s="167"/>
      <c r="V462" s="168" t="e">
        <f>IF(C462="",NA(),MATCH($B462&amp;$C462,'Smelter Look-up'!$J:$J,0))</f>
        <v>#N/A</v>
      </c>
      <c r="X462" s="169">
        <f t="shared" ca="1" si="35"/>
        <v>0</v>
      </c>
      <c r="AB462" s="312" t="str">
        <f t="shared" si="37"/>
        <v/>
      </c>
      <c r="AC462" s="169" t="str">
        <f t="shared" si="38"/>
        <v/>
      </c>
      <c r="AD462" s="169" t="str">
        <f t="shared" si="39"/>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6"/>
        <v/>
      </c>
      <c r="T463" s="154" t="str">
        <f ca="1">IF(B463="","",IF(ISERROR(MATCH($J463,SorP!$B$1:$B$6261,0)),"",INDIRECT("'SorP'!$A$"&amp;MATCH($S463&amp;$J463,SorP!C:C,0))))</f>
        <v/>
      </c>
      <c r="U463" s="167"/>
      <c r="V463" s="168" t="e">
        <f>IF(C463="",NA(),MATCH($B463&amp;$C463,'Smelter Look-up'!$J:$J,0))</f>
        <v>#N/A</v>
      </c>
      <c r="X463" s="169">
        <f t="shared" ca="1" si="35"/>
        <v>0</v>
      </c>
      <c r="AB463" s="312" t="str">
        <f t="shared" si="37"/>
        <v/>
      </c>
      <c r="AC463" s="169" t="str">
        <f t="shared" si="38"/>
        <v/>
      </c>
      <c r="AD463" s="169" t="str">
        <f t="shared" si="39"/>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6"/>
        <v/>
      </c>
      <c r="T464" s="154" t="str">
        <f ca="1">IF(B464="","",IF(ISERROR(MATCH($J464,SorP!$B$1:$B$6261,0)),"",INDIRECT("'SorP'!$A$"&amp;MATCH($S464&amp;$J464,SorP!C:C,0))))</f>
        <v/>
      </c>
      <c r="U464" s="167"/>
      <c r="V464" s="168" t="e">
        <f>IF(C464="",NA(),MATCH($B464&amp;$C464,'Smelter Look-up'!$J:$J,0))</f>
        <v>#N/A</v>
      </c>
      <c r="X464" s="169">
        <f t="shared" ca="1" si="35"/>
        <v>0</v>
      </c>
      <c r="AB464" s="312" t="str">
        <f t="shared" si="37"/>
        <v/>
      </c>
      <c r="AC464" s="169" t="str">
        <f t="shared" si="38"/>
        <v/>
      </c>
      <c r="AD464" s="169" t="str">
        <f t="shared" si="39"/>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6"/>
        <v/>
      </c>
      <c r="T465" s="154" t="str">
        <f ca="1">IF(B465="","",IF(ISERROR(MATCH($J465,SorP!$B$1:$B$6261,0)),"",INDIRECT("'SorP'!$A$"&amp;MATCH($S465&amp;$J465,SorP!C:C,0))))</f>
        <v/>
      </c>
      <c r="U465" s="167"/>
      <c r="V465" s="168" t="e">
        <f>IF(C465="",NA(),MATCH($B465&amp;$C465,'Smelter Look-up'!$J:$J,0))</f>
        <v>#N/A</v>
      </c>
      <c r="X465" s="169">
        <f t="shared" ca="1" si="35"/>
        <v>0</v>
      </c>
      <c r="AB465" s="312" t="str">
        <f t="shared" si="37"/>
        <v/>
      </c>
      <c r="AC465" s="169" t="str">
        <f t="shared" si="38"/>
        <v/>
      </c>
      <c r="AD465" s="169" t="str">
        <f t="shared" si="39"/>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6"/>
        <v/>
      </c>
      <c r="T466" s="154" t="str">
        <f ca="1">IF(B466="","",IF(ISERROR(MATCH($J466,SorP!$B$1:$B$6261,0)),"",INDIRECT("'SorP'!$A$"&amp;MATCH($S466&amp;$J466,SorP!C:C,0))))</f>
        <v/>
      </c>
      <c r="U466" s="167"/>
      <c r="V466" s="168" t="e">
        <f>IF(C466="",NA(),MATCH($B466&amp;$C466,'Smelter Look-up'!$J:$J,0))</f>
        <v>#N/A</v>
      </c>
      <c r="X466" s="169">
        <f t="shared" ca="1" si="35"/>
        <v>0</v>
      </c>
      <c r="AB466" s="312" t="str">
        <f t="shared" si="37"/>
        <v/>
      </c>
      <c r="AC466" s="169" t="str">
        <f t="shared" si="38"/>
        <v/>
      </c>
      <c r="AD466" s="169" t="str">
        <f t="shared" si="39"/>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6"/>
        <v/>
      </c>
      <c r="T467" s="154" t="str">
        <f ca="1">IF(B467="","",IF(ISERROR(MATCH($J467,SorP!$B$1:$B$6261,0)),"",INDIRECT("'SorP'!$A$"&amp;MATCH($S467&amp;$J467,SorP!C:C,0))))</f>
        <v/>
      </c>
      <c r="U467" s="167"/>
      <c r="V467" s="168" t="e">
        <f>IF(C467="",NA(),MATCH($B467&amp;$C467,'Smelter Look-up'!$J:$J,0))</f>
        <v>#N/A</v>
      </c>
      <c r="X467" s="169">
        <f t="shared" ca="1" si="35"/>
        <v>0</v>
      </c>
      <c r="AB467" s="312" t="str">
        <f t="shared" si="37"/>
        <v/>
      </c>
      <c r="AC467" s="169" t="str">
        <f t="shared" si="38"/>
        <v/>
      </c>
      <c r="AD467" s="169" t="str">
        <f t="shared" si="39"/>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6"/>
        <v/>
      </c>
      <c r="T468" s="154" t="str">
        <f ca="1">IF(B468="","",IF(ISERROR(MATCH($J468,SorP!$B$1:$B$6261,0)),"",INDIRECT("'SorP'!$A$"&amp;MATCH($S468&amp;$J468,SorP!C:C,0))))</f>
        <v/>
      </c>
      <c r="U468" s="167"/>
      <c r="V468" s="168" t="e">
        <f>IF(C468="",NA(),MATCH($B468&amp;$C468,'Smelter Look-up'!$J:$J,0))</f>
        <v>#N/A</v>
      </c>
      <c r="X468" s="169">
        <f t="shared" ca="1" si="35"/>
        <v>0</v>
      </c>
      <c r="AB468" s="312" t="str">
        <f t="shared" si="37"/>
        <v/>
      </c>
      <c r="AC468" s="169" t="str">
        <f t="shared" si="38"/>
        <v/>
      </c>
      <c r="AD468" s="169" t="str">
        <f t="shared" si="39"/>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6"/>
        <v/>
      </c>
      <c r="T469" s="154" t="str">
        <f ca="1">IF(B469="","",IF(ISERROR(MATCH($J469,SorP!$B$1:$B$6261,0)),"",INDIRECT("'SorP'!$A$"&amp;MATCH($S469&amp;$J469,SorP!C:C,0))))</f>
        <v/>
      </c>
      <c r="U469" s="167"/>
      <c r="V469" s="168" t="e">
        <f>IF(C469="",NA(),MATCH($B469&amp;$C469,'Smelter Look-up'!$J:$J,0))</f>
        <v>#N/A</v>
      </c>
      <c r="X469" s="169">
        <f t="shared" ca="1" si="35"/>
        <v>0</v>
      </c>
      <c r="AB469" s="312" t="str">
        <f t="shared" si="37"/>
        <v/>
      </c>
      <c r="AC469" s="169" t="str">
        <f t="shared" si="38"/>
        <v/>
      </c>
      <c r="AD469" s="169" t="str">
        <f t="shared" si="39"/>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6"/>
        <v/>
      </c>
      <c r="T470" s="154" t="str">
        <f ca="1">IF(B470="","",IF(ISERROR(MATCH($J470,SorP!$B$1:$B$6261,0)),"",INDIRECT("'SorP'!$A$"&amp;MATCH($S470&amp;$J470,SorP!C:C,0))))</f>
        <v/>
      </c>
      <c r="U470" s="167"/>
      <c r="V470" s="168" t="e">
        <f>IF(C470="",NA(),MATCH($B470&amp;$C470,'Smelter Look-up'!$J:$J,0))</f>
        <v>#N/A</v>
      </c>
      <c r="X470" s="169">
        <f t="shared" ca="1" si="35"/>
        <v>0</v>
      </c>
      <c r="AB470" s="312" t="str">
        <f t="shared" si="37"/>
        <v/>
      </c>
      <c r="AC470" s="169" t="str">
        <f t="shared" si="38"/>
        <v/>
      </c>
      <c r="AD470" s="169" t="str">
        <f t="shared" si="39"/>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6"/>
        <v/>
      </c>
      <c r="T471" s="154" t="str">
        <f ca="1">IF(B471="","",IF(ISERROR(MATCH($J471,SorP!$B$1:$B$6261,0)),"",INDIRECT("'SorP'!$A$"&amp;MATCH($S471&amp;$J471,SorP!C:C,0))))</f>
        <v/>
      </c>
      <c r="U471" s="167"/>
      <c r="V471" s="168" t="e">
        <f>IF(C471="",NA(),MATCH($B471&amp;$C471,'Smelter Look-up'!$J:$J,0))</f>
        <v>#N/A</v>
      </c>
      <c r="X471" s="169">
        <f t="shared" ca="1" si="35"/>
        <v>0</v>
      </c>
      <c r="AB471" s="312" t="str">
        <f t="shared" si="37"/>
        <v/>
      </c>
      <c r="AC471" s="169" t="str">
        <f t="shared" si="38"/>
        <v/>
      </c>
      <c r="AD471" s="169" t="str">
        <f t="shared" si="39"/>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6"/>
        <v/>
      </c>
      <c r="T472" s="154" t="str">
        <f ca="1">IF(B472="","",IF(ISERROR(MATCH($J472,SorP!$B$1:$B$6261,0)),"",INDIRECT("'SorP'!$A$"&amp;MATCH($S472&amp;$J472,SorP!C:C,0))))</f>
        <v/>
      </c>
      <c r="U472" s="167"/>
      <c r="V472" s="168" t="e">
        <f>IF(C472="",NA(),MATCH($B472&amp;$C472,'Smelter Look-up'!$J:$J,0))</f>
        <v>#N/A</v>
      </c>
      <c r="X472" s="169">
        <f t="shared" ca="1" si="35"/>
        <v>0</v>
      </c>
      <c r="AB472" s="312" t="str">
        <f t="shared" si="37"/>
        <v/>
      </c>
      <c r="AC472" s="169" t="str">
        <f t="shared" si="38"/>
        <v/>
      </c>
      <c r="AD472" s="169" t="str">
        <f t="shared" si="39"/>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6"/>
        <v/>
      </c>
      <c r="T473" s="154" t="str">
        <f ca="1">IF(B473="","",IF(ISERROR(MATCH($J473,SorP!$B$1:$B$6261,0)),"",INDIRECT("'SorP'!$A$"&amp;MATCH($S473&amp;$J473,SorP!C:C,0))))</f>
        <v/>
      </c>
      <c r="U473" s="167"/>
      <c r="V473" s="168" t="e">
        <f>IF(C473="",NA(),MATCH($B473&amp;$C473,'Smelter Look-up'!$J:$J,0))</f>
        <v>#N/A</v>
      </c>
      <c r="X473" s="169">
        <f t="shared" ca="1" si="35"/>
        <v>0</v>
      </c>
      <c r="AB473" s="312" t="str">
        <f t="shared" si="37"/>
        <v/>
      </c>
      <c r="AC473" s="169" t="str">
        <f t="shared" si="38"/>
        <v/>
      </c>
      <c r="AD473" s="169" t="str">
        <f t="shared" si="39"/>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6"/>
        <v/>
      </c>
      <c r="T474" s="154" t="str">
        <f ca="1">IF(B474="","",IF(ISERROR(MATCH($J474,SorP!$B$1:$B$6261,0)),"",INDIRECT("'SorP'!$A$"&amp;MATCH($S474&amp;$J474,SorP!C:C,0))))</f>
        <v/>
      </c>
      <c r="U474" s="167"/>
      <c r="V474" s="168" t="e">
        <f>IF(C474="",NA(),MATCH($B474&amp;$C474,'Smelter Look-up'!$J:$J,0))</f>
        <v>#N/A</v>
      </c>
      <c r="X474" s="169">
        <f t="shared" ca="1" si="35"/>
        <v>0</v>
      </c>
      <c r="AB474" s="312" t="str">
        <f t="shared" si="37"/>
        <v/>
      </c>
      <c r="AC474" s="169" t="str">
        <f t="shared" si="38"/>
        <v/>
      </c>
      <c r="AD474" s="169" t="str">
        <f t="shared" si="39"/>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6"/>
        <v/>
      </c>
      <c r="T475" s="154" t="str">
        <f ca="1">IF(B475="","",IF(ISERROR(MATCH($J475,SorP!$B$1:$B$6261,0)),"",INDIRECT("'SorP'!$A$"&amp;MATCH($S475&amp;$J475,SorP!C:C,0))))</f>
        <v/>
      </c>
      <c r="U475" s="167"/>
      <c r="V475" s="168" t="e">
        <f>IF(C475="",NA(),MATCH($B475&amp;$C475,'Smelter Look-up'!$J:$J,0))</f>
        <v>#N/A</v>
      </c>
      <c r="X475" s="169">
        <f t="shared" ca="1" si="35"/>
        <v>0</v>
      </c>
      <c r="AB475" s="312" t="str">
        <f t="shared" si="37"/>
        <v/>
      </c>
      <c r="AC475" s="169" t="str">
        <f t="shared" si="38"/>
        <v/>
      </c>
      <c r="AD475" s="169" t="str">
        <f t="shared" si="39"/>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6"/>
        <v/>
      </c>
      <c r="T476" s="154" t="str">
        <f ca="1">IF(B476="","",IF(ISERROR(MATCH($J476,SorP!$B$1:$B$6261,0)),"",INDIRECT("'SorP'!$A$"&amp;MATCH($S476&amp;$J476,SorP!C:C,0))))</f>
        <v/>
      </c>
      <c r="U476" s="167"/>
      <c r="V476" s="168" t="e">
        <f>IF(C476="",NA(),MATCH($B476&amp;$C476,'Smelter Look-up'!$J:$J,0))</f>
        <v>#N/A</v>
      </c>
      <c r="X476" s="169">
        <f t="shared" ca="1" si="35"/>
        <v>0</v>
      </c>
      <c r="AB476" s="312" t="str">
        <f t="shared" si="37"/>
        <v/>
      </c>
      <c r="AC476" s="169" t="str">
        <f t="shared" si="38"/>
        <v/>
      </c>
      <c r="AD476" s="169" t="str">
        <f t="shared" si="39"/>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6"/>
        <v/>
      </c>
      <c r="T477" s="154" t="str">
        <f ca="1">IF(B477="","",IF(ISERROR(MATCH($J477,SorP!$B$1:$B$6261,0)),"",INDIRECT("'SorP'!$A$"&amp;MATCH($S477&amp;$J477,SorP!C:C,0))))</f>
        <v/>
      </c>
      <c r="U477" s="167"/>
      <c r="V477" s="168" t="e">
        <f>IF(C477="",NA(),MATCH($B477&amp;$C477,'Smelter Look-up'!$J:$J,0))</f>
        <v>#N/A</v>
      </c>
      <c r="X477" s="169">
        <f t="shared" ca="1" si="35"/>
        <v>0</v>
      </c>
      <c r="AB477" s="312" t="str">
        <f t="shared" si="37"/>
        <v/>
      </c>
      <c r="AC477" s="169" t="str">
        <f t="shared" si="38"/>
        <v/>
      </c>
      <c r="AD477" s="169" t="str">
        <f t="shared" si="39"/>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6"/>
        <v/>
      </c>
      <c r="T478" s="154" t="str">
        <f ca="1">IF(B478="","",IF(ISERROR(MATCH($J478,SorP!$B$1:$B$6261,0)),"",INDIRECT("'SorP'!$A$"&amp;MATCH($S478&amp;$J478,SorP!C:C,0))))</f>
        <v/>
      </c>
      <c r="U478" s="167"/>
      <c r="V478" s="168" t="e">
        <f>IF(C478="",NA(),MATCH($B478&amp;$C478,'Smelter Look-up'!$J:$J,0))</f>
        <v>#N/A</v>
      </c>
      <c r="X478" s="169">
        <f t="shared" ca="1" si="35"/>
        <v>0</v>
      </c>
      <c r="AB478" s="312" t="str">
        <f t="shared" si="37"/>
        <v/>
      </c>
      <c r="AC478" s="169" t="str">
        <f t="shared" si="38"/>
        <v/>
      </c>
      <c r="AD478" s="169" t="str">
        <f t="shared" si="39"/>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6"/>
        <v/>
      </c>
      <c r="T479" s="154" t="str">
        <f ca="1">IF(B479="","",IF(ISERROR(MATCH($J479,SorP!$B$1:$B$6261,0)),"",INDIRECT("'SorP'!$A$"&amp;MATCH($S479&amp;$J479,SorP!C:C,0))))</f>
        <v/>
      </c>
      <c r="U479" s="167"/>
      <c r="V479" s="168" t="e">
        <f>IF(C479="",NA(),MATCH($B479&amp;$C479,'Smelter Look-up'!$J:$J,0))</f>
        <v>#N/A</v>
      </c>
      <c r="X479" s="169">
        <f t="shared" ca="1" si="35"/>
        <v>0</v>
      </c>
      <c r="AB479" s="312" t="str">
        <f t="shared" si="37"/>
        <v/>
      </c>
      <c r="AC479" s="169" t="str">
        <f t="shared" si="38"/>
        <v/>
      </c>
      <c r="AD479" s="169" t="str">
        <f t="shared" si="39"/>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6"/>
        <v/>
      </c>
      <c r="T480" s="154" t="str">
        <f ca="1">IF(B480="","",IF(ISERROR(MATCH($J480,SorP!$B$1:$B$6261,0)),"",INDIRECT("'SorP'!$A$"&amp;MATCH($S480&amp;$J480,SorP!C:C,0))))</f>
        <v/>
      </c>
      <c r="U480" s="167"/>
      <c r="V480" s="168" t="e">
        <f>IF(C480="",NA(),MATCH($B480&amp;$C480,'Smelter Look-up'!$J:$J,0))</f>
        <v>#N/A</v>
      </c>
      <c r="X480" s="169">
        <f t="shared" ca="1" si="35"/>
        <v>0</v>
      </c>
      <c r="AB480" s="312" t="str">
        <f t="shared" si="37"/>
        <v/>
      </c>
      <c r="AC480" s="169" t="str">
        <f t="shared" si="38"/>
        <v/>
      </c>
      <c r="AD480" s="169" t="str">
        <f t="shared" si="39"/>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6"/>
        <v/>
      </c>
      <c r="T481" s="154" t="str">
        <f ca="1">IF(B481="","",IF(ISERROR(MATCH($J481,SorP!$B$1:$B$6261,0)),"",INDIRECT("'SorP'!$A$"&amp;MATCH($S481&amp;$J481,SorP!C:C,0))))</f>
        <v/>
      </c>
      <c r="U481" s="167"/>
      <c r="V481" s="168" t="e">
        <f>IF(C481="",NA(),MATCH($B481&amp;$C481,'Smelter Look-up'!$J:$J,0))</f>
        <v>#N/A</v>
      </c>
      <c r="X481" s="169">
        <f t="shared" ca="1" si="35"/>
        <v>0</v>
      </c>
      <c r="AB481" s="312" t="str">
        <f t="shared" si="37"/>
        <v/>
      </c>
      <c r="AC481" s="169" t="str">
        <f t="shared" si="38"/>
        <v/>
      </c>
      <c r="AD481" s="169" t="str">
        <f t="shared" si="39"/>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6"/>
        <v/>
      </c>
      <c r="T482" s="154" t="str">
        <f ca="1">IF(B482="","",IF(ISERROR(MATCH($J482,SorP!$B$1:$B$6261,0)),"",INDIRECT("'SorP'!$A$"&amp;MATCH($S482&amp;$J482,SorP!C:C,0))))</f>
        <v/>
      </c>
      <c r="U482" s="167"/>
      <c r="V482" s="168" t="e">
        <f>IF(C482="",NA(),MATCH($B482&amp;$C482,'Smelter Look-up'!$J:$J,0))</f>
        <v>#N/A</v>
      </c>
      <c r="X482" s="169">
        <f t="shared" ca="1" si="35"/>
        <v>0</v>
      </c>
      <c r="AB482" s="312" t="str">
        <f t="shared" si="37"/>
        <v/>
      </c>
      <c r="AC482" s="169" t="str">
        <f t="shared" si="38"/>
        <v/>
      </c>
      <c r="AD482" s="169" t="str">
        <f t="shared" si="39"/>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6"/>
        <v/>
      </c>
      <c r="T483" s="154" t="str">
        <f ca="1">IF(B483="","",IF(ISERROR(MATCH($J483,SorP!$B$1:$B$6261,0)),"",INDIRECT("'SorP'!$A$"&amp;MATCH($S483&amp;$J483,SorP!C:C,0))))</f>
        <v/>
      </c>
      <c r="U483" s="167"/>
      <c r="V483" s="168" t="e">
        <f>IF(C483="",NA(),MATCH($B483&amp;$C483,'Smelter Look-up'!$J:$J,0))</f>
        <v>#N/A</v>
      </c>
      <c r="X483" s="169">
        <f t="shared" ca="1" si="35"/>
        <v>0</v>
      </c>
      <c r="AB483" s="312" t="str">
        <f t="shared" si="37"/>
        <v/>
      </c>
      <c r="AC483" s="169" t="str">
        <f t="shared" si="38"/>
        <v/>
      </c>
      <c r="AD483" s="169" t="str">
        <f t="shared" si="39"/>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6"/>
        <v/>
      </c>
      <c r="T484" s="154" t="str">
        <f ca="1">IF(B484="","",IF(ISERROR(MATCH($J484,SorP!$B$1:$B$6261,0)),"",INDIRECT("'SorP'!$A$"&amp;MATCH($S484&amp;$J484,SorP!C:C,0))))</f>
        <v/>
      </c>
      <c r="U484" s="167"/>
      <c r="V484" s="168" t="e">
        <f>IF(C484="",NA(),MATCH($B484&amp;$C484,'Smelter Look-up'!$J:$J,0))</f>
        <v>#N/A</v>
      </c>
      <c r="X484" s="169">
        <f t="shared" ca="1" si="35"/>
        <v>0</v>
      </c>
      <c r="AB484" s="312" t="str">
        <f t="shared" si="37"/>
        <v/>
      </c>
      <c r="AC484" s="169" t="str">
        <f t="shared" si="38"/>
        <v/>
      </c>
      <c r="AD484" s="169" t="str">
        <f t="shared" si="39"/>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6"/>
        <v/>
      </c>
      <c r="T485" s="154" t="str">
        <f ca="1">IF(B485="","",IF(ISERROR(MATCH($J485,SorP!$B$1:$B$6261,0)),"",INDIRECT("'SorP'!$A$"&amp;MATCH($S485&amp;$J485,SorP!C:C,0))))</f>
        <v/>
      </c>
      <c r="U485" s="167"/>
      <c r="V485" s="168" t="e">
        <f>IF(C485="",NA(),MATCH($B485&amp;$C485,'Smelter Look-up'!$J:$J,0))</f>
        <v>#N/A</v>
      </c>
      <c r="X485" s="169">
        <f t="shared" ca="1" si="35"/>
        <v>0</v>
      </c>
      <c r="AB485" s="312" t="str">
        <f t="shared" si="37"/>
        <v/>
      </c>
      <c r="AC485" s="169" t="str">
        <f t="shared" si="38"/>
        <v/>
      </c>
      <c r="AD485" s="169" t="str">
        <f t="shared" si="39"/>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6"/>
        <v/>
      </c>
      <c r="T486" s="154" t="str">
        <f ca="1">IF(B486="","",IF(ISERROR(MATCH($J486,SorP!$B$1:$B$6261,0)),"",INDIRECT("'SorP'!$A$"&amp;MATCH($S486&amp;$J486,SorP!C:C,0))))</f>
        <v/>
      </c>
      <c r="U486" s="167"/>
      <c r="V486" s="168" t="e">
        <f>IF(C486="",NA(),MATCH($B486&amp;$C486,'Smelter Look-up'!$J:$J,0))</f>
        <v>#N/A</v>
      </c>
      <c r="X486" s="169">
        <f t="shared" ca="1" si="35"/>
        <v>0</v>
      </c>
      <c r="AB486" s="312" t="str">
        <f t="shared" si="37"/>
        <v/>
      </c>
      <c r="AC486" s="169" t="str">
        <f t="shared" si="38"/>
        <v/>
      </c>
      <c r="AD486" s="169" t="str">
        <f t="shared" si="39"/>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6"/>
        <v/>
      </c>
      <c r="T487" s="154" t="str">
        <f ca="1">IF(B487="","",IF(ISERROR(MATCH($J487,SorP!$B$1:$B$6261,0)),"",INDIRECT("'SorP'!$A$"&amp;MATCH($S487&amp;$J487,SorP!C:C,0))))</f>
        <v/>
      </c>
      <c r="U487" s="167"/>
      <c r="V487" s="168" t="e">
        <f>IF(C487="",NA(),MATCH($B487&amp;$C487,'Smelter Look-up'!$J:$J,0))</f>
        <v>#N/A</v>
      </c>
      <c r="X487" s="169">
        <f t="shared" ca="1" si="35"/>
        <v>0</v>
      </c>
      <c r="AB487" s="312" t="str">
        <f t="shared" si="37"/>
        <v/>
      </c>
      <c r="AC487" s="169" t="str">
        <f t="shared" si="38"/>
        <v/>
      </c>
      <c r="AD487" s="169" t="str">
        <f t="shared" si="39"/>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6"/>
        <v/>
      </c>
      <c r="T488" s="154" t="str">
        <f ca="1">IF(B488="","",IF(ISERROR(MATCH($J488,SorP!$B$1:$B$6261,0)),"",INDIRECT("'SorP'!$A$"&amp;MATCH($S488&amp;$J488,SorP!C:C,0))))</f>
        <v/>
      </c>
      <c r="U488" s="167"/>
      <c r="V488" s="168" t="e">
        <f>IF(C488="",NA(),MATCH($B488&amp;$C488,'Smelter Look-up'!$J:$J,0))</f>
        <v>#N/A</v>
      </c>
      <c r="X488" s="169">
        <f t="shared" ca="1" si="35"/>
        <v>0</v>
      </c>
      <c r="AB488" s="312" t="str">
        <f t="shared" si="37"/>
        <v/>
      </c>
      <c r="AC488" s="169" t="str">
        <f t="shared" si="38"/>
        <v/>
      </c>
      <c r="AD488" s="169" t="str">
        <f t="shared" si="39"/>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6"/>
        <v/>
      </c>
      <c r="T489" s="154" t="str">
        <f ca="1">IF(B489="","",IF(ISERROR(MATCH($J489,SorP!$B$1:$B$6261,0)),"",INDIRECT("'SorP'!$A$"&amp;MATCH($S489&amp;$J489,SorP!C:C,0))))</f>
        <v/>
      </c>
      <c r="U489" s="167"/>
      <c r="V489" s="168" t="e">
        <f>IF(C489="",NA(),MATCH($B489&amp;$C489,'Smelter Look-up'!$J:$J,0))</f>
        <v>#N/A</v>
      </c>
      <c r="X489" s="169">
        <f t="shared" ca="1" si="35"/>
        <v>0</v>
      </c>
      <c r="AB489" s="312" t="str">
        <f t="shared" si="37"/>
        <v/>
      </c>
      <c r="AC489" s="169" t="str">
        <f t="shared" si="38"/>
        <v/>
      </c>
      <c r="AD489" s="169" t="str">
        <f t="shared" si="39"/>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6"/>
        <v/>
      </c>
      <c r="T490" s="154" t="str">
        <f ca="1">IF(B490="","",IF(ISERROR(MATCH($J490,SorP!$B$1:$B$6261,0)),"",INDIRECT("'SorP'!$A$"&amp;MATCH($S490&amp;$J490,SorP!C:C,0))))</f>
        <v/>
      </c>
      <c r="U490" s="167"/>
      <c r="V490" s="168" t="e">
        <f>IF(C490="",NA(),MATCH($B490&amp;$C490,'Smelter Look-up'!$J:$J,0))</f>
        <v>#N/A</v>
      </c>
      <c r="X490" s="169">
        <f t="shared" ca="1" si="35"/>
        <v>0</v>
      </c>
      <c r="AB490" s="312" t="str">
        <f t="shared" si="37"/>
        <v/>
      </c>
      <c r="AC490" s="169" t="str">
        <f t="shared" si="38"/>
        <v/>
      </c>
      <c r="AD490" s="169" t="str">
        <f t="shared" si="39"/>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6"/>
        <v/>
      </c>
      <c r="T491" s="154" t="str">
        <f ca="1">IF(B491="","",IF(ISERROR(MATCH($J491,SorP!$B$1:$B$6261,0)),"",INDIRECT("'SorP'!$A$"&amp;MATCH($S491&amp;$J491,SorP!C:C,0))))</f>
        <v/>
      </c>
      <c r="U491" s="167"/>
      <c r="V491" s="168" t="e">
        <f>IF(C491="",NA(),MATCH($B491&amp;$C491,'Smelter Look-up'!$J:$J,0))</f>
        <v>#N/A</v>
      </c>
      <c r="X491" s="169">
        <f t="shared" ca="1" si="35"/>
        <v>0</v>
      </c>
      <c r="AB491" s="312" t="str">
        <f t="shared" si="37"/>
        <v/>
      </c>
      <c r="AC491" s="169" t="str">
        <f t="shared" si="38"/>
        <v/>
      </c>
      <c r="AD491" s="169" t="str">
        <f t="shared" si="39"/>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6"/>
        <v/>
      </c>
      <c r="T492" s="154" t="str">
        <f ca="1">IF(B492="","",IF(ISERROR(MATCH($J492,SorP!$B$1:$B$6261,0)),"",INDIRECT("'SorP'!$A$"&amp;MATCH($S492&amp;$J492,SorP!C:C,0))))</f>
        <v/>
      </c>
      <c r="U492" s="167"/>
      <c r="V492" s="168" t="e">
        <f>IF(C492="",NA(),MATCH($B492&amp;$C492,'Smelter Look-up'!$J:$J,0))</f>
        <v>#N/A</v>
      </c>
      <c r="X492" s="169">
        <f t="shared" ca="1" si="35"/>
        <v>0</v>
      </c>
      <c r="AB492" s="312" t="str">
        <f t="shared" si="37"/>
        <v/>
      </c>
      <c r="AC492" s="169" t="str">
        <f t="shared" si="38"/>
        <v/>
      </c>
      <c r="AD492" s="169" t="str">
        <f t="shared" si="39"/>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6"/>
        <v/>
      </c>
      <c r="T493" s="154" t="str">
        <f ca="1">IF(B493="","",IF(ISERROR(MATCH($J493,SorP!$B$1:$B$6261,0)),"",INDIRECT("'SorP'!$A$"&amp;MATCH($S493&amp;$J493,SorP!C:C,0))))</f>
        <v/>
      </c>
      <c r="U493" s="167"/>
      <c r="V493" s="168" t="e">
        <f>IF(C493="",NA(),MATCH($B493&amp;$C493,'Smelter Look-up'!$J:$J,0))</f>
        <v>#N/A</v>
      </c>
      <c r="X493" s="169">
        <f t="shared" ca="1" si="35"/>
        <v>0</v>
      </c>
      <c r="AB493" s="312" t="str">
        <f t="shared" si="37"/>
        <v/>
      </c>
      <c r="AC493" s="169" t="str">
        <f t="shared" si="38"/>
        <v/>
      </c>
      <c r="AD493" s="169" t="str">
        <f t="shared" si="39"/>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6"/>
        <v/>
      </c>
      <c r="T494" s="154" t="str">
        <f ca="1">IF(B494="","",IF(ISERROR(MATCH($J494,SorP!$B$1:$B$6261,0)),"",INDIRECT("'SorP'!$A$"&amp;MATCH($S494&amp;$J494,SorP!C:C,0))))</f>
        <v/>
      </c>
      <c r="U494" s="167"/>
      <c r="V494" s="168" t="e">
        <f>IF(C494="",NA(),MATCH($B494&amp;$C494,'Smelter Look-up'!$J:$J,0))</f>
        <v>#N/A</v>
      </c>
      <c r="X494" s="169">
        <f t="shared" ca="1" si="35"/>
        <v>0</v>
      </c>
      <c r="AB494" s="312" t="str">
        <f t="shared" si="37"/>
        <v/>
      </c>
      <c r="AC494" s="169" t="str">
        <f t="shared" si="38"/>
        <v/>
      </c>
      <c r="AD494" s="169" t="str">
        <f t="shared" si="39"/>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6"/>
        <v/>
      </c>
      <c r="T495" s="154" t="str">
        <f ca="1">IF(B495="","",IF(ISERROR(MATCH($J495,SorP!$B$1:$B$6261,0)),"",INDIRECT("'SorP'!$A$"&amp;MATCH($S495&amp;$J495,SorP!C:C,0))))</f>
        <v/>
      </c>
      <c r="U495" s="167"/>
      <c r="V495" s="168" t="e">
        <f>IF(C495="",NA(),MATCH($B495&amp;$C495,'Smelter Look-up'!$J:$J,0))</f>
        <v>#N/A</v>
      </c>
      <c r="X495" s="169">
        <f t="shared" ca="1" si="35"/>
        <v>0</v>
      </c>
      <c r="AB495" s="312" t="str">
        <f t="shared" si="37"/>
        <v/>
      </c>
      <c r="AC495" s="169" t="str">
        <f t="shared" si="38"/>
        <v/>
      </c>
      <c r="AD495" s="169" t="str">
        <f t="shared" si="39"/>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6"/>
        <v/>
      </c>
      <c r="T496" s="154" t="str">
        <f ca="1">IF(B496="","",IF(ISERROR(MATCH($J496,SorP!$B$1:$B$6261,0)),"",INDIRECT("'SorP'!$A$"&amp;MATCH($S496&amp;$J496,SorP!C:C,0))))</f>
        <v/>
      </c>
      <c r="U496" s="167"/>
      <c r="V496" s="168" t="e">
        <f>IF(C496="",NA(),MATCH($B496&amp;$C496,'Smelter Look-up'!$J:$J,0))</f>
        <v>#N/A</v>
      </c>
      <c r="X496" s="169">
        <f t="shared" ca="1" si="35"/>
        <v>0</v>
      </c>
      <c r="AB496" s="312" t="str">
        <f t="shared" si="37"/>
        <v/>
      </c>
      <c r="AC496" s="169" t="str">
        <f t="shared" si="38"/>
        <v/>
      </c>
      <c r="AD496" s="169" t="str">
        <f t="shared" si="39"/>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6"/>
        <v/>
      </c>
      <c r="T497" s="154" t="str">
        <f ca="1">IF(B497="","",IF(ISERROR(MATCH($J497,SorP!$B$1:$B$6261,0)),"",INDIRECT("'SorP'!$A$"&amp;MATCH($S497&amp;$J497,SorP!C:C,0))))</f>
        <v/>
      </c>
      <c r="U497" s="167"/>
      <c r="V497" s="168" t="e">
        <f>IF(C497="",NA(),MATCH($B497&amp;$C497,'Smelter Look-up'!$J:$J,0))</f>
        <v>#N/A</v>
      </c>
      <c r="X497" s="169">
        <f t="shared" ca="1" si="35"/>
        <v>0</v>
      </c>
      <c r="AB497" s="312" t="str">
        <f t="shared" si="37"/>
        <v/>
      </c>
      <c r="AC497" s="169" t="str">
        <f t="shared" si="38"/>
        <v/>
      </c>
      <c r="AD497" s="169" t="str">
        <f t="shared" si="39"/>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6"/>
        <v/>
      </c>
      <c r="T498" s="154" t="str">
        <f ca="1">IF(B498="","",IF(ISERROR(MATCH($J498,SorP!$B$1:$B$6261,0)),"",INDIRECT("'SorP'!$A$"&amp;MATCH($S498&amp;$J498,SorP!C:C,0))))</f>
        <v/>
      </c>
      <c r="U498" s="167"/>
      <c r="V498" s="168" t="e">
        <f>IF(C498="",NA(),MATCH($B498&amp;$C498,'Smelter Look-up'!$J:$J,0))</f>
        <v>#N/A</v>
      </c>
      <c r="X498" s="169">
        <f t="shared" ca="1" si="35"/>
        <v>0</v>
      </c>
      <c r="AB498" s="312" t="str">
        <f t="shared" si="37"/>
        <v/>
      </c>
      <c r="AC498" s="169" t="str">
        <f t="shared" si="38"/>
        <v/>
      </c>
      <c r="AD498" s="169" t="str">
        <f t="shared" si="39"/>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6"/>
        <v/>
      </c>
      <c r="T499" s="154" t="str">
        <f ca="1">IF(B499="","",IF(ISERROR(MATCH($J499,SorP!$B$1:$B$6261,0)),"",INDIRECT("'SorP'!$A$"&amp;MATCH($S499&amp;$J499,SorP!C:C,0))))</f>
        <v/>
      </c>
      <c r="U499" s="167"/>
      <c r="V499" s="168" t="e">
        <f>IF(C499="",NA(),MATCH($B499&amp;$C499,'Smelter Look-up'!$J:$J,0))</f>
        <v>#N/A</v>
      </c>
      <c r="X499" s="169">
        <f t="shared" ca="1" si="35"/>
        <v>0</v>
      </c>
      <c r="AB499" s="312" t="str">
        <f t="shared" si="37"/>
        <v/>
      </c>
      <c r="AC499" s="169" t="str">
        <f t="shared" si="38"/>
        <v/>
      </c>
      <c r="AD499" s="169" t="str">
        <f t="shared" si="39"/>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6"/>
        <v/>
      </c>
      <c r="T500" s="154" t="str">
        <f ca="1">IF(B500="","",IF(ISERROR(MATCH($J500,SorP!$B$1:$B$6261,0)),"",INDIRECT("'SorP'!$A$"&amp;MATCH($S500&amp;$J500,SorP!C:C,0))))</f>
        <v/>
      </c>
      <c r="U500" s="167"/>
      <c r="V500" s="168" t="e">
        <f>IF(C500="",NA(),MATCH($B500&amp;$C500,'Smelter Look-up'!$J:$J,0))</f>
        <v>#N/A</v>
      </c>
      <c r="X500" s="169">
        <f t="shared" ca="1" si="35"/>
        <v>0</v>
      </c>
      <c r="AB500" s="312" t="str">
        <f t="shared" si="37"/>
        <v/>
      </c>
      <c r="AC500" s="169" t="str">
        <f t="shared" si="38"/>
        <v/>
      </c>
      <c r="AD500" s="169" t="str">
        <f t="shared" si="39"/>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6"/>
        <v/>
      </c>
      <c r="T501" s="154" t="str">
        <f ca="1">IF(B501="","",IF(ISERROR(MATCH($J501,SorP!$B$1:$B$6261,0)),"",INDIRECT("'SorP'!$A$"&amp;MATCH($S501&amp;$J501,SorP!C:C,0))))</f>
        <v/>
      </c>
      <c r="U501" s="167"/>
      <c r="V501" s="168" t="e">
        <f>IF(C501="",NA(),MATCH($B501&amp;$C501,'Smelter Look-up'!$J:$J,0))</f>
        <v>#N/A</v>
      </c>
      <c r="X501" s="169">
        <f t="shared" ca="1" si="35"/>
        <v>0</v>
      </c>
      <c r="AB501" s="312" t="str">
        <f t="shared" si="37"/>
        <v/>
      </c>
      <c r="AC501" s="169" t="str">
        <f t="shared" si="38"/>
        <v/>
      </c>
      <c r="AD501" s="169" t="str">
        <f t="shared" si="39"/>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6"/>
        <v/>
      </c>
      <c r="T502" s="154" t="str">
        <f ca="1">IF(B502="","",IF(ISERROR(MATCH($J502,SorP!$B$1:$B$6261,0)),"",INDIRECT("'SorP'!$A$"&amp;MATCH($S502&amp;$J502,SorP!C:C,0))))</f>
        <v/>
      </c>
      <c r="U502" s="167"/>
      <c r="V502" s="168" t="e">
        <f>IF(C502="",NA(),MATCH($B502&amp;$C502,'Smelter Look-up'!$J:$J,0))</f>
        <v>#N/A</v>
      </c>
      <c r="X502" s="169">
        <f t="shared" ca="1" si="35"/>
        <v>0</v>
      </c>
      <c r="AB502" s="312" t="str">
        <f t="shared" si="37"/>
        <v/>
      </c>
      <c r="AC502" s="169" t="str">
        <f t="shared" si="38"/>
        <v/>
      </c>
      <c r="AD502" s="169" t="str">
        <f t="shared" si="39"/>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6"/>
        <v/>
      </c>
      <c r="T503" s="154" t="str">
        <f ca="1">IF(B503="","",IF(ISERROR(MATCH($J503,SorP!$B$1:$B$6261,0)),"",INDIRECT("'SorP'!$A$"&amp;MATCH($S503&amp;$J503,SorP!C:C,0))))</f>
        <v/>
      </c>
      <c r="U503" s="167"/>
      <c r="V503" s="168" t="e">
        <f>IF(C503="",NA(),MATCH($B503&amp;$C503,'Smelter Look-up'!$J:$J,0))</f>
        <v>#N/A</v>
      </c>
      <c r="X503" s="169">
        <f t="shared" ca="1" si="35"/>
        <v>0</v>
      </c>
      <c r="AB503" s="312" t="str">
        <f t="shared" si="37"/>
        <v/>
      </c>
      <c r="AC503" s="169" t="str">
        <f t="shared" si="38"/>
        <v/>
      </c>
      <c r="AD503" s="169" t="str">
        <f t="shared" si="39"/>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6"/>
        <v/>
      </c>
      <c r="T504" s="154" t="str">
        <f ca="1">IF(B504="","",IF(ISERROR(MATCH($J504,SorP!$B$1:$B$6261,0)),"",INDIRECT("'SorP'!$A$"&amp;MATCH($S504&amp;$J504,SorP!C:C,0))))</f>
        <v/>
      </c>
      <c r="U504" s="167"/>
      <c r="V504" s="168" t="e">
        <f>IF(C504="",NA(),MATCH($B504&amp;$C504,'Smelter Look-up'!$J:$J,0))</f>
        <v>#N/A</v>
      </c>
      <c r="X504" s="169">
        <f t="shared" ca="1" si="35"/>
        <v>0</v>
      </c>
      <c r="AB504" s="312" t="str">
        <f t="shared" si="37"/>
        <v/>
      </c>
      <c r="AC504" s="169" t="str">
        <f t="shared" si="38"/>
        <v/>
      </c>
      <c r="AD504" s="169" t="str">
        <f t="shared" si="39"/>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6"/>
        <v/>
      </c>
      <c r="T505" s="154" t="str">
        <f ca="1">IF(B505="","",IF(ISERROR(MATCH($J505,SorP!$B$1:$B$6261,0)),"",INDIRECT("'SorP'!$A$"&amp;MATCH($S505&amp;$J505,SorP!C:C,0))))</f>
        <v/>
      </c>
      <c r="U505" s="167"/>
      <c r="V505" s="168" t="e">
        <f>IF(C505="",NA(),MATCH($B505&amp;$C505,'Smelter Look-up'!$J:$J,0))</f>
        <v>#N/A</v>
      </c>
      <c r="X505" s="169">
        <f t="shared" ca="1" si="35"/>
        <v>0</v>
      </c>
      <c r="AB505" s="312" t="str">
        <f t="shared" si="37"/>
        <v/>
      </c>
      <c r="AC505" s="169" t="str">
        <f t="shared" si="38"/>
        <v/>
      </c>
      <c r="AD505" s="169" t="str">
        <f t="shared" si="39"/>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6"/>
        <v/>
      </c>
      <c r="T506" s="154" t="str">
        <f ca="1">IF(B506="","",IF(ISERROR(MATCH($J506,SorP!$B$1:$B$6261,0)),"",INDIRECT("'SorP'!$A$"&amp;MATCH($S506&amp;$J506,SorP!C:C,0))))</f>
        <v/>
      </c>
      <c r="U506" s="167"/>
      <c r="V506" s="168" t="e">
        <f>IF(C506="",NA(),MATCH($B506&amp;$C506,'Smelter Look-up'!$J:$J,0))</f>
        <v>#N/A</v>
      </c>
      <c r="X506" s="169">
        <f t="shared" ca="1" si="35"/>
        <v>0</v>
      </c>
      <c r="AB506" s="312" t="str">
        <f t="shared" si="37"/>
        <v/>
      </c>
      <c r="AC506" s="169" t="str">
        <f t="shared" si="38"/>
        <v/>
      </c>
      <c r="AD506" s="169" t="str">
        <f t="shared" si="39"/>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6"/>
        <v/>
      </c>
      <c r="T507" s="154" t="str">
        <f ca="1">IF(B507="","",IF(ISERROR(MATCH($J507,SorP!$B$1:$B$6261,0)),"",INDIRECT("'SorP'!$A$"&amp;MATCH($S507&amp;$J507,SorP!C:C,0))))</f>
        <v/>
      </c>
      <c r="U507" s="167"/>
      <c r="V507" s="168" t="e">
        <f>IF(C507="",NA(),MATCH($B507&amp;$C507,'Smelter Look-up'!$J:$J,0))</f>
        <v>#N/A</v>
      </c>
      <c r="X507" s="169">
        <f t="shared" ca="1" si="35"/>
        <v>0</v>
      </c>
      <c r="AB507" s="312" t="str">
        <f t="shared" si="37"/>
        <v/>
      </c>
      <c r="AC507" s="169" t="str">
        <f t="shared" si="38"/>
        <v/>
      </c>
      <c r="AD507" s="169" t="str">
        <f t="shared" si="39"/>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6"/>
        <v/>
      </c>
      <c r="T508" s="154" t="str">
        <f ca="1">IF(B508="","",IF(ISERROR(MATCH($J508,SorP!$B$1:$B$6261,0)),"",INDIRECT("'SorP'!$A$"&amp;MATCH($S508&amp;$J508,SorP!C:C,0))))</f>
        <v/>
      </c>
      <c r="U508" s="167"/>
      <c r="V508" s="168" t="e">
        <f>IF(C508="",NA(),MATCH($B508&amp;$C508,'Smelter Look-up'!$J:$J,0))</f>
        <v>#N/A</v>
      </c>
      <c r="X508" s="169">
        <f t="shared" ca="1" si="35"/>
        <v>0</v>
      </c>
      <c r="AB508" s="312" t="str">
        <f t="shared" si="37"/>
        <v/>
      </c>
      <c r="AC508" s="169" t="str">
        <f t="shared" si="38"/>
        <v/>
      </c>
      <c r="AD508" s="169" t="str">
        <f t="shared" si="39"/>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6"/>
        <v/>
      </c>
      <c r="T509" s="154" t="str">
        <f ca="1">IF(B509="","",IF(ISERROR(MATCH($J509,SorP!$B$1:$B$6261,0)),"",INDIRECT("'SorP'!$A$"&amp;MATCH($S509&amp;$J509,SorP!C:C,0))))</f>
        <v/>
      </c>
      <c r="U509" s="167"/>
      <c r="V509" s="168" t="e">
        <f>IF(C509="",NA(),MATCH($B509&amp;$C509,'Smelter Look-up'!$J:$J,0))</f>
        <v>#N/A</v>
      </c>
      <c r="X509" s="169">
        <f t="shared" ca="1" si="35"/>
        <v>0</v>
      </c>
      <c r="AB509" s="312" t="str">
        <f t="shared" si="37"/>
        <v/>
      </c>
      <c r="AC509" s="169" t="str">
        <f t="shared" si="38"/>
        <v/>
      </c>
      <c r="AD509" s="169" t="str">
        <f t="shared" si="39"/>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6"/>
        <v/>
      </c>
      <c r="T510" s="154" t="str">
        <f ca="1">IF(B510="","",IF(ISERROR(MATCH($J510,SorP!$B$1:$B$6261,0)),"",INDIRECT("'SorP'!$A$"&amp;MATCH($S510&amp;$J510,SorP!C:C,0))))</f>
        <v/>
      </c>
      <c r="U510" s="167"/>
      <c r="V510" s="168" t="e">
        <f>IF(C510="",NA(),MATCH($B510&amp;$C510,'Smelter Look-up'!$J:$J,0))</f>
        <v>#N/A</v>
      </c>
      <c r="X510" s="169">
        <f t="shared" ca="1" si="35"/>
        <v>0</v>
      </c>
      <c r="AB510" s="312" t="str">
        <f t="shared" si="37"/>
        <v/>
      </c>
      <c r="AC510" s="169" t="str">
        <f t="shared" si="38"/>
        <v/>
      </c>
      <c r="AD510" s="169" t="str">
        <f t="shared" si="39"/>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6"/>
        <v/>
      </c>
      <c r="T511" s="154" t="str">
        <f ca="1">IF(B511="","",IF(ISERROR(MATCH($J511,SorP!$B$1:$B$6261,0)),"",INDIRECT("'SorP'!$A$"&amp;MATCH($S511&amp;$J511,SorP!C:C,0))))</f>
        <v/>
      </c>
      <c r="U511" s="167"/>
      <c r="V511" s="168" t="e">
        <f>IF(C511="",NA(),MATCH($B511&amp;$C511,'Smelter Look-up'!$J:$J,0))</f>
        <v>#N/A</v>
      </c>
      <c r="X511" s="169">
        <f t="shared" ref="X511:X574" ca="1" si="40">IF(AND(C511="Smelter not listed",OR(LEN(D511)=0,LEN(E511)=0)),1,0)</f>
        <v>0</v>
      </c>
      <c r="AB511" s="312" t="str">
        <f t="shared" si="37"/>
        <v/>
      </c>
      <c r="AC511" s="169" t="str">
        <f t="shared" si="38"/>
        <v/>
      </c>
      <c r="AD511" s="169" t="str">
        <f t="shared" si="39"/>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1">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0"/>
        <v>0</v>
      </c>
      <c r="AB512" s="312" t="str">
        <f t="shared" si="37"/>
        <v/>
      </c>
      <c r="AC512" s="169" t="str">
        <f t="shared" si="38"/>
        <v/>
      </c>
      <c r="AD512" s="169" t="str">
        <f t="shared" si="39"/>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1"/>
        <v/>
      </c>
      <c r="T513" s="154" t="str">
        <f ca="1">IF(B513="","",IF(ISERROR(MATCH($J513,SorP!$B$1:$B$6261,0)),"",INDIRECT("'SorP'!$A$"&amp;MATCH($S513&amp;$J513,SorP!C:C,0))))</f>
        <v/>
      </c>
      <c r="U513" s="167"/>
      <c r="V513" s="168" t="e">
        <f>IF(C513="",NA(),MATCH($B513&amp;$C513,'Smelter Look-up'!$J:$J,0))</f>
        <v>#N/A</v>
      </c>
      <c r="X513" s="169">
        <f t="shared" ca="1" si="40"/>
        <v>0</v>
      </c>
      <c r="AB513" s="312" t="str">
        <f t="shared" si="37"/>
        <v/>
      </c>
      <c r="AC513" s="169" t="str">
        <f t="shared" si="38"/>
        <v/>
      </c>
      <c r="AD513" s="169" t="str">
        <f t="shared" si="39"/>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1"/>
        <v/>
      </c>
      <c r="T514" s="154" t="str">
        <f ca="1">IF(B514="","",IF(ISERROR(MATCH($J514,SorP!$B$1:$B$6261,0)),"",INDIRECT("'SorP'!$A$"&amp;MATCH($S514&amp;$J514,SorP!C:C,0))))</f>
        <v/>
      </c>
      <c r="U514" s="167"/>
      <c r="V514" s="168" t="e">
        <f>IF(C514="",NA(),MATCH($B514&amp;$C514,'Smelter Look-up'!$J:$J,0))</f>
        <v>#N/A</v>
      </c>
      <c r="X514" s="169">
        <f t="shared" ca="1" si="40"/>
        <v>0</v>
      </c>
      <c r="AB514" s="312" t="str">
        <f t="shared" si="37"/>
        <v/>
      </c>
      <c r="AC514" s="169" t="str">
        <f t="shared" si="38"/>
        <v/>
      </c>
      <c r="AD514" s="169" t="str">
        <f t="shared" si="39"/>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1"/>
        <v/>
      </c>
      <c r="T515" s="154" t="str">
        <f ca="1">IF(B515="","",IF(ISERROR(MATCH($J515,SorP!$B$1:$B$6261,0)),"",INDIRECT("'SorP'!$A$"&amp;MATCH($S515&amp;$J515,SorP!C:C,0))))</f>
        <v/>
      </c>
      <c r="U515" s="167"/>
      <c r="V515" s="168" t="e">
        <f>IF(C515="",NA(),MATCH($B515&amp;$C515,'Smelter Look-up'!$J:$J,0))</f>
        <v>#N/A</v>
      </c>
      <c r="X515" s="169">
        <f t="shared" ca="1" si="40"/>
        <v>0</v>
      </c>
      <c r="AB515" s="312" t="str">
        <f t="shared" si="37"/>
        <v/>
      </c>
      <c r="AC515" s="169" t="str">
        <f t="shared" si="38"/>
        <v/>
      </c>
      <c r="AD515" s="169" t="str">
        <f t="shared" si="39"/>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1"/>
        <v/>
      </c>
      <c r="T516" s="154" t="str">
        <f ca="1">IF(B516="","",IF(ISERROR(MATCH($J516,SorP!$B$1:$B$6261,0)),"",INDIRECT("'SorP'!$A$"&amp;MATCH($S516&amp;$J516,SorP!C:C,0))))</f>
        <v/>
      </c>
      <c r="U516" s="167"/>
      <c r="V516" s="168" t="e">
        <f>IF(C516="",NA(),MATCH($B516&amp;$C516,'Smelter Look-up'!$J:$J,0))</f>
        <v>#N/A</v>
      </c>
      <c r="X516" s="169">
        <f t="shared" ca="1" si="40"/>
        <v>0</v>
      </c>
      <c r="AB516" s="312" t="str">
        <f t="shared" si="37"/>
        <v/>
      </c>
      <c r="AC516" s="169" t="str">
        <f t="shared" si="38"/>
        <v/>
      </c>
      <c r="AD516" s="169" t="str">
        <f t="shared" si="39"/>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1"/>
        <v/>
      </c>
      <c r="T517" s="154" t="str">
        <f ca="1">IF(B517="","",IF(ISERROR(MATCH($J517,SorP!$B$1:$B$6261,0)),"",INDIRECT("'SorP'!$A$"&amp;MATCH($S517&amp;$J517,SorP!C:C,0))))</f>
        <v/>
      </c>
      <c r="U517" s="167"/>
      <c r="V517" s="168" t="e">
        <f>IF(C517="",NA(),MATCH($B517&amp;$C517,'Smelter Look-up'!$J:$J,0))</f>
        <v>#N/A</v>
      </c>
      <c r="X517" s="169">
        <f t="shared" ca="1" si="40"/>
        <v>0</v>
      </c>
      <c r="AB517" s="312" t="str">
        <f t="shared" si="37"/>
        <v/>
      </c>
      <c r="AC517" s="169" t="str">
        <f t="shared" si="38"/>
        <v/>
      </c>
      <c r="AD517" s="169" t="str">
        <f t="shared" si="39"/>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1"/>
        <v/>
      </c>
      <c r="T518" s="154" t="str">
        <f ca="1">IF(B518="","",IF(ISERROR(MATCH($J518,SorP!$B$1:$B$6261,0)),"",INDIRECT("'SorP'!$A$"&amp;MATCH($S518&amp;$J518,SorP!C:C,0))))</f>
        <v/>
      </c>
      <c r="U518" s="167"/>
      <c r="V518" s="168" t="e">
        <f>IF(C518="",NA(),MATCH($B518&amp;$C518,'Smelter Look-up'!$J:$J,0))</f>
        <v>#N/A</v>
      </c>
      <c r="X518" s="169">
        <f t="shared" ca="1" si="40"/>
        <v>0</v>
      </c>
      <c r="AB518" s="312" t="str">
        <f t="shared" ref="AB518:AB581" si="42">IF(C518="","",B518)</f>
        <v/>
      </c>
      <c r="AC518" s="169" t="str">
        <f t="shared" ref="AC518:AC581" si="43">B518</f>
        <v/>
      </c>
      <c r="AD518" s="169" t="str">
        <f t="shared" ref="AD518:AD581" si="44">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1"/>
        <v/>
      </c>
      <c r="T519" s="154" t="str">
        <f ca="1">IF(B519="","",IF(ISERROR(MATCH($J519,SorP!$B$1:$B$6261,0)),"",INDIRECT("'SorP'!$A$"&amp;MATCH($S519&amp;$J519,SorP!C:C,0))))</f>
        <v/>
      </c>
      <c r="U519" s="167"/>
      <c r="V519" s="168" t="e">
        <f>IF(C519="",NA(),MATCH($B519&amp;$C519,'Smelter Look-up'!$J:$J,0))</f>
        <v>#N/A</v>
      </c>
      <c r="X519" s="169">
        <f t="shared" ca="1" si="40"/>
        <v>0</v>
      </c>
      <c r="AB519" s="312" t="str">
        <f t="shared" si="42"/>
        <v/>
      </c>
      <c r="AC519" s="169" t="str">
        <f t="shared" si="43"/>
        <v/>
      </c>
      <c r="AD519" s="169" t="str">
        <f t="shared" si="44"/>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1"/>
        <v/>
      </c>
      <c r="T520" s="154" t="str">
        <f ca="1">IF(B520="","",IF(ISERROR(MATCH($J520,SorP!$B$1:$B$6261,0)),"",INDIRECT("'SorP'!$A$"&amp;MATCH($S520&amp;$J520,SorP!C:C,0))))</f>
        <v/>
      </c>
      <c r="U520" s="167"/>
      <c r="V520" s="168" t="e">
        <f>IF(C520="",NA(),MATCH($B520&amp;$C520,'Smelter Look-up'!$J:$J,0))</f>
        <v>#N/A</v>
      </c>
      <c r="X520" s="169">
        <f t="shared" ca="1" si="40"/>
        <v>0</v>
      </c>
      <c r="AB520" s="312" t="str">
        <f t="shared" si="42"/>
        <v/>
      </c>
      <c r="AC520" s="169" t="str">
        <f t="shared" si="43"/>
        <v/>
      </c>
      <c r="AD520" s="169" t="str">
        <f t="shared" si="44"/>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1"/>
        <v/>
      </c>
      <c r="T521" s="154" t="str">
        <f ca="1">IF(B521="","",IF(ISERROR(MATCH($J521,SorP!$B$1:$B$6261,0)),"",INDIRECT("'SorP'!$A$"&amp;MATCH($S521&amp;$J521,SorP!C:C,0))))</f>
        <v/>
      </c>
      <c r="U521" s="167"/>
      <c r="V521" s="168" t="e">
        <f>IF(C521="",NA(),MATCH($B521&amp;$C521,'Smelter Look-up'!$J:$J,0))</f>
        <v>#N/A</v>
      </c>
      <c r="X521" s="169">
        <f t="shared" ca="1" si="40"/>
        <v>0</v>
      </c>
      <c r="AB521" s="312" t="str">
        <f t="shared" si="42"/>
        <v/>
      </c>
      <c r="AC521" s="169" t="str">
        <f t="shared" si="43"/>
        <v/>
      </c>
      <c r="AD521" s="169" t="str">
        <f t="shared" si="44"/>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1"/>
        <v/>
      </c>
      <c r="T522" s="154" t="str">
        <f ca="1">IF(B522="","",IF(ISERROR(MATCH($J522,SorP!$B$1:$B$6261,0)),"",INDIRECT("'SorP'!$A$"&amp;MATCH($S522&amp;$J522,SorP!C:C,0))))</f>
        <v/>
      </c>
      <c r="U522" s="167"/>
      <c r="V522" s="168" t="e">
        <f>IF(C522="",NA(),MATCH($B522&amp;$C522,'Smelter Look-up'!$J:$J,0))</f>
        <v>#N/A</v>
      </c>
      <c r="X522" s="169">
        <f t="shared" ca="1" si="40"/>
        <v>0</v>
      </c>
      <c r="AB522" s="312" t="str">
        <f t="shared" si="42"/>
        <v/>
      </c>
      <c r="AC522" s="169" t="str">
        <f t="shared" si="43"/>
        <v/>
      </c>
      <c r="AD522" s="169" t="str">
        <f t="shared" si="44"/>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1"/>
        <v/>
      </c>
      <c r="T523" s="154" t="str">
        <f ca="1">IF(B523="","",IF(ISERROR(MATCH($J523,SorP!$B$1:$B$6261,0)),"",INDIRECT("'SorP'!$A$"&amp;MATCH($S523&amp;$J523,SorP!C:C,0))))</f>
        <v/>
      </c>
      <c r="U523" s="167"/>
      <c r="V523" s="168" t="e">
        <f>IF(C523="",NA(),MATCH($B523&amp;$C523,'Smelter Look-up'!$J:$J,0))</f>
        <v>#N/A</v>
      </c>
      <c r="X523" s="169">
        <f t="shared" ca="1" si="40"/>
        <v>0</v>
      </c>
      <c r="AB523" s="312" t="str">
        <f t="shared" si="42"/>
        <v/>
      </c>
      <c r="AC523" s="169" t="str">
        <f t="shared" si="43"/>
        <v/>
      </c>
      <c r="AD523" s="169" t="str">
        <f t="shared" si="44"/>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1"/>
        <v/>
      </c>
      <c r="T524" s="154" t="str">
        <f ca="1">IF(B524="","",IF(ISERROR(MATCH($J524,SorP!$B$1:$B$6261,0)),"",INDIRECT("'SorP'!$A$"&amp;MATCH($S524&amp;$J524,SorP!C:C,0))))</f>
        <v/>
      </c>
      <c r="U524" s="167"/>
      <c r="V524" s="168" t="e">
        <f>IF(C524="",NA(),MATCH($B524&amp;$C524,'Smelter Look-up'!$J:$J,0))</f>
        <v>#N/A</v>
      </c>
      <c r="X524" s="169">
        <f t="shared" ca="1" si="40"/>
        <v>0</v>
      </c>
      <c r="AB524" s="312" t="str">
        <f t="shared" si="42"/>
        <v/>
      </c>
      <c r="AC524" s="169" t="str">
        <f t="shared" si="43"/>
        <v/>
      </c>
      <c r="AD524" s="169" t="str">
        <f t="shared" si="44"/>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1"/>
        <v/>
      </c>
      <c r="T525" s="154" t="str">
        <f ca="1">IF(B525="","",IF(ISERROR(MATCH($J525,SorP!$B$1:$B$6261,0)),"",INDIRECT("'SorP'!$A$"&amp;MATCH($S525&amp;$J525,SorP!C:C,0))))</f>
        <v/>
      </c>
      <c r="U525" s="167"/>
      <c r="V525" s="168" t="e">
        <f>IF(C525="",NA(),MATCH($B525&amp;$C525,'Smelter Look-up'!$J:$J,0))</f>
        <v>#N/A</v>
      </c>
      <c r="X525" s="169">
        <f t="shared" ca="1" si="40"/>
        <v>0</v>
      </c>
      <c r="AB525" s="312" t="str">
        <f t="shared" si="42"/>
        <v/>
      </c>
      <c r="AC525" s="169" t="str">
        <f t="shared" si="43"/>
        <v/>
      </c>
      <c r="AD525" s="169" t="str">
        <f t="shared" si="44"/>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1"/>
        <v/>
      </c>
      <c r="T526" s="154" t="str">
        <f ca="1">IF(B526="","",IF(ISERROR(MATCH($J526,SorP!$B$1:$B$6261,0)),"",INDIRECT("'SorP'!$A$"&amp;MATCH($S526&amp;$J526,SorP!C:C,0))))</f>
        <v/>
      </c>
      <c r="U526" s="167"/>
      <c r="V526" s="168" t="e">
        <f>IF(C526="",NA(),MATCH($B526&amp;$C526,'Smelter Look-up'!$J:$J,0))</f>
        <v>#N/A</v>
      </c>
      <c r="X526" s="169">
        <f t="shared" ca="1" si="40"/>
        <v>0</v>
      </c>
      <c r="AB526" s="312" t="str">
        <f t="shared" si="42"/>
        <v/>
      </c>
      <c r="AC526" s="169" t="str">
        <f t="shared" si="43"/>
        <v/>
      </c>
      <c r="AD526" s="169" t="str">
        <f t="shared" si="44"/>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1"/>
        <v/>
      </c>
      <c r="T527" s="154" t="str">
        <f ca="1">IF(B527="","",IF(ISERROR(MATCH($J527,SorP!$B$1:$B$6261,0)),"",INDIRECT("'SorP'!$A$"&amp;MATCH($S527&amp;$J527,SorP!C:C,0))))</f>
        <v/>
      </c>
      <c r="U527" s="167"/>
      <c r="V527" s="168" t="e">
        <f>IF(C527="",NA(),MATCH($B527&amp;$C527,'Smelter Look-up'!$J:$J,0))</f>
        <v>#N/A</v>
      </c>
      <c r="X527" s="169">
        <f t="shared" ca="1" si="40"/>
        <v>0</v>
      </c>
      <c r="AB527" s="312" t="str">
        <f t="shared" si="42"/>
        <v/>
      </c>
      <c r="AC527" s="169" t="str">
        <f t="shared" si="43"/>
        <v/>
      </c>
      <c r="AD527" s="169" t="str">
        <f t="shared" si="44"/>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1"/>
        <v/>
      </c>
      <c r="T528" s="154" t="str">
        <f ca="1">IF(B528="","",IF(ISERROR(MATCH($J528,SorP!$B$1:$B$6261,0)),"",INDIRECT("'SorP'!$A$"&amp;MATCH($S528&amp;$J528,SorP!C:C,0))))</f>
        <v/>
      </c>
      <c r="U528" s="167"/>
      <c r="V528" s="168" t="e">
        <f>IF(C528="",NA(),MATCH($B528&amp;$C528,'Smelter Look-up'!$J:$J,0))</f>
        <v>#N/A</v>
      </c>
      <c r="X528" s="169">
        <f t="shared" ca="1" si="40"/>
        <v>0</v>
      </c>
      <c r="AB528" s="312" t="str">
        <f t="shared" si="42"/>
        <v/>
      </c>
      <c r="AC528" s="169" t="str">
        <f t="shared" si="43"/>
        <v/>
      </c>
      <c r="AD528" s="169" t="str">
        <f t="shared" si="44"/>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1"/>
        <v/>
      </c>
      <c r="T529" s="154" t="str">
        <f ca="1">IF(B529="","",IF(ISERROR(MATCH($J529,SorP!$B$1:$B$6261,0)),"",INDIRECT("'SorP'!$A$"&amp;MATCH($S529&amp;$J529,SorP!C:C,0))))</f>
        <v/>
      </c>
      <c r="U529" s="167"/>
      <c r="V529" s="168" t="e">
        <f>IF(C529="",NA(),MATCH($B529&amp;$C529,'Smelter Look-up'!$J:$J,0))</f>
        <v>#N/A</v>
      </c>
      <c r="X529" s="169">
        <f t="shared" ca="1" si="40"/>
        <v>0</v>
      </c>
      <c r="AB529" s="312" t="str">
        <f t="shared" si="42"/>
        <v/>
      </c>
      <c r="AC529" s="169" t="str">
        <f t="shared" si="43"/>
        <v/>
      </c>
      <c r="AD529" s="169" t="str">
        <f t="shared" si="44"/>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1"/>
        <v/>
      </c>
      <c r="T530" s="154" t="str">
        <f ca="1">IF(B530="","",IF(ISERROR(MATCH($J530,SorP!$B$1:$B$6261,0)),"",INDIRECT("'SorP'!$A$"&amp;MATCH($S530&amp;$J530,SorP!C:C,0))))</f>
        <v/>
      </c>
      <c r="U530" s="167"/>
      <c r="V530" s="168" t="e">
        <f>IF(C530="",NA(),MATCH($B530&amp;$C530,'Smelter Look-up'!$J:$J,0))</f>
        <v>#N/A</v>
      </c>
      <c r="X530" s="169">
        <f t="shared" ca="1" si="40"/>
        <v>0</v>
      </c>
      <c r="AB530" s="312" t="str">
        <f t="shared" si="42"/>
        <v/>
      </c>
      <c r="AC530" s="169" t="str">
        <f t="shared" si="43"/>
        <v/>
      </c>
      <c r="AD530" s="169" t="str">
        <f t="shared" si="44"/>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1"/>
        <v/>
      </c>
      <c r="T531" s="154" t="str">
        <f ca="1">IF(B531="","",IF(ISERROR(MATCH($J531,SorP!$B$1:$B$6261,0)),"",INDIRECT("'SorP'!$A$"&amp;MATCH($S531&amp;$J531,SorP!C:C,0))))</f>
        <v/>
      </c>
      <c r="U531" s="167"/>
      <c r="V531" s="168" t="e">
        <f>IF(C531="",NA(),MATCH($B531&amp;$C531,'Smelter Look-up'!$J:$J,0))</f>
        <v>#N/A</v>
      </c>
      <c r="X531" s="169">
        <f t="shared" ca="1" si="40"/>
        <v>0</v>
      </c>
      <c r="AB531" s="312" t="str">
        <f t="shared" si="42"/>
        <v/>
      </c>
      <c r="AC531" s="169" t="str">
        <f t="shared" si="43"/>
        <v/>
      </c>
      <c r="AD531" s="169" t="str">
        <f t="shared" si="44"/>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1"/>
        <v/>
      </c>
      <c r="T532" s="154" t="str">
        <f ca="1">IF(B532="","",IF(ISERROR(MATCH($J532,SorP!$B$1:$B$6261,0)),"",INDIRECT("'SorP'!$A$"&amp;MATCH($S532&amp;$J532,SorP!C:C,0))))</f>
        <v/>
      </c>
      <c r="U532" s="167"/>
      <c r="V532" s="168" t="e">
        <f>IF(C532="",NA(),MATCH($B532&amp;$C532,'Smelter Look-up'!$J:$J,0))</f>
        <v>#N/A</v>
      </c>
      <c r="X532" s="169">
        <f t="shared" ca="1" si="40"/>
        <v>0</v>
      </c>
      <c r="AB532" s="312" t="str">
        <f t="shared" si="42"/>
        <v/>
      </c>
      <c r="AC532" s="169" t="str">
        <f t="shared" si="43"/>
        <v/>
      </c>
      <c r="AD532" s="169" t="str">
        <f t="shared" si="44"/>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1"/>
        <v/>
      </c>
      <c r="T533" s="154" t="str">
        <f ca="1">IF(B533="","",IF(ISERROR(MATCH($J533,SorP!$B$1:$B$6261,0)),"",INDIRECT("'SorP'!$A$"&amp;MATCH($S533&amp;$J533,SorP!C:C,0))))</f>
        <v/>
      </c>
      <c r="U533" s="167"/>
      <c r="V533" s="168" t="e">
        <f>IF(C533="",NA(),MATCH($B533&amp;$C533,'Smelter Look-up'!$J:$J,0))</f>
        <v>#N/A</v>
      </c>
      <c r="X533" s="169">
        <f t="shared" ca="1" si="40"/>
        <v>0</v>
      </c>
      <c r="AB533" s="312" t="str">
        <f t="shared" si="42"/>
        <v/>
      </c>
      <c r="AC533" s="169" t="str">
        <f t="shared" si="43"/>
        <v/>
      </c>
      <c r="AD533" s="169" t="str">
        <f t="shared" si="44"/>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1"/>
        <v/>
      </c>
      <c r="T534" s="154" t="str">
        <f ca="1">IF(B534="","",IF(ISERROR(MATCH($J534,SorP!$B$1:$B$6261,0)),"",INDIRECT("'SorP'!$A$"&amp;MATCH($S534&amp;$J534,SorP!C:C,0))))</f>
        <v/>
      </c>
      <c r="U534" s="167"/>
      <c r="V534" s="168" t="e">
        <f>IF(C534="",NA(),MATCH($B534&amp;$C534,'Smelter Look-up'!$J:$J,0))</f>
        <v>#N/A</v>
      </c>
      <c r="X534" s="169">
        <f t="shared" ca="1" si="40"/>
        <v>0</v>
      </c>
      <c r="AB534" s="312" t="str">
        <f t="shared" si="42"/>
        <v/>
      </c>
      <c r="AC534" s="169" t="str">
        <f t="shared" si="43"/>
        <v/>
      </c>
      <c r="AD534" s="169" t="str">
        <f t="shared" si="44"/>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1"/>
        <v/>
      </c>
      <c r="T535" s="154" t="str">
        <f ca="1">IF(B535="","",IF(ISERROR(MATCH($J535,SorP!$B$1:$B$6261,0)),"",INDIRECT("'SorP'!$A$"&amp;MATCH($S535&amp;$J535,SorP!C:C,0))))</f>
        <v/>
      </c>
      <c r="U535" s="167"/>
      <c r="V535" s="168" t="e">
        <f>IF(C535="",NA(),MATCH($B535&amp;$C535,'Smelter Look-up'!$J:$J,0))</f>
        <v>#N/A</v>
      </c>
      <c r="X535" s="169">
        <f t="shared" ca="1" si="40"/>
        <v>0</v>
      </c>
      <c r="AB535" s="312" t="str">
        <f t="shared" si="42"/>
        <v/>
      </c>
      <c r="AC535" s="169" t="str">
        <f t="shared" si="43"/>
        <v/>
      </c>
      <c r="AD535" s="169" t="str">
        <f t="shared" si="44"/>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1"/>
        <v/>
      </c>
      <c r="T536" s="154" t="str">
        <f ca="1">IF(B536="","",IF(ISERROR(MATCH($J536,SorP!$B$1:$B$6261,0)),"",INDIRECT("'SorP'!$A$"&amp;MATCH($S536&amp;$J536,SorP!C:C,0))))</f>
        <v/>
      </c>
      <c r="U536" s="167"/>
      <c r="V536" s="168" t="e">
        <f>IF(C536="",NA(),MATCH($B536&amp;$C536,'Smelter Look-up'!$J:$J,0))</f>
        <v>#N/A</v>
      </c>
      <c r="X536" s="169">
        <f t="shared" ca="1" si="40"/>
        <v>0</v>
      </c>
      <c r="AB536" s="312" t="str">
        <f t="shared" si="42"/>
        <v/>
      </c>
      <c r="AC536" s="169" t="str">
        <f t="shared" si="43"/>
        <v/>
      </c>
      <c r="AD536" s="169" t="str">
        <f t="shared" si="44"/>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1"/>
        <v/>
      </c>
      <c r="T537" s="154" t="str">
        <f ca="1">IF(B537="","",IF(ISERROR(MATCH($J537,SorP!$B$1:$B$6261,0)),"",INDIRECT("'SorP'!$A$"&amp;MATCH($S537&amp;$J537,SorP!C:C,0))))</f>
        <v/>
      </c>
      <c r="U537" s="167"/>
      <c r="V537" s="168" t="e">
        <f>IF(C537="",NA(),MATCH($B537&amp;$C537,'Smelter Look-up'!$J:$J,0))</f>
        <v>#N/A</v>
      </c>
      <c r="X537" s="169">
        <f t="shared" ca="1" si="40"/>
        <v>0</v>
      </c>
      <c r="AB537" s="312" t="str">
        <f t="shared" si="42"/>
        <v/>
      </c>
      <c r="AC537" s="169" t="str">
        <f t="shared" si="43"/>
        <v/>
      </c>
      <c r="AD537" s="169" t="str">
        <f t="shared" si="44"/>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1"/>
        <v/>
      </c>
      <c r="T538" s="154" t="str">
        <f ca="1">IF(B538="","",IF(ISERROR(MATCH($J538,SorP!$B$1:$B$6261,0)),"",INDIRECT("'SorP'!$A$"&amp;MATCH($S538&amp;$J538,SorP!C:C,0))))</f>
        <v/>
      </c>
      <c r="U538" s="167"/>
      <c r="V538" s="168" t="e">
        <f>IF(C538="",NA(),MATCH($B538&amp;$C538,'Smelter Look-up'!$J:$J,0))</f>
        <v>#N/A</v>
      </c>
      <c r="X538" s="169">
        <f t="shared" ca="1" si="40"/>
        <v>0</v>
      </c>
      <c r="AB538" s="312" t="str">
        <f t="shared" si="42"/>
        <v/>
      </c>
      <c r="AC538" s="169" t="str">
        <f t="shared" si="43"/>
        <v/>
      </c>
      <c r="AD538" s="169" t="str">
        <f t="shared" si="44"/>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1"/>
        <v/>
      </c>
      <c r="T539" s="154" t="str">
        <f ca="1">IF(B539="","",IF(ISERROR(MATCH($J539,SorP!$B$1:$B$6261,0)),"",INDIRECT("'SorP'!$A$"&amp;MATCH($S539&amp;$J539,SorP!C:C,0))))</f>
        <v/>
      </c>
      <c r="U539" s="167"/>
      <c r="V539" s="168" t="e">
        <f>IF(C539="",NA(),MATCH($B539&amp;$C539,'Smelter Look-up'!$J:$J,0))</f>
        <v>#N/A</v>
      </c>
      <c r="X539" s="169">
        <f t="shared" ca="1" si="40"/>
        <v>0</v>
      </c>
      <c r="AB539" s="312" t="str">
        <f t="shared" si="42"/>
        <v/>
      </c>
      <c r="AC539" s="169" t="str">
        <f t="shared" si="43"/>
        <v/>
      </c>
      <c r="AD539" s="169" t="str">
        <f t="shared" si="44"/>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1"/>
        <v/>
      </c>
      <c r="T540" s="154" t="str">
        <f ca="1">IF(B540="","",IF(ISERROR(MATCH($J540,SorP!$B$1:$B$6261,0)),"",INDIRECT("'SorP'!$A$"&amp;MATCH($S540&amp;$J540,SorP!C:C,0))))</f>
        <v/>
      </c>
      <c r="U540" s="167"/>
      <c r="V540" s="168" t="e">
        <f>IF(C540="",NA(),MATCH($B540&amp;$C540,'Smelter Look-up'!$J:$J,0))</f>
        <v>#N/A</v>
      </c>
      <c r="X540" s="169">
        <f t="shared" ca="1" si="40"/>
        <v>0</v>
      </c>
      <c r="AB540" s="312" t="str">
        <f t="shared" si="42"/>
        <v/>
      </c>
      <c r="AC540" s="169" t="str">
        <f t="shared" si="43"/>
        <v/>
      </c>
      <c r="AD540" s="169" t="str">
        <f t="shared" si="44"/>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1"/>
        <v/>
      </c>
      <c r="T541" s="154" t="str">
        <f ca="1">IF(B541="","",IF(ISERROR(MATCH($J541,SorP!$B$1:$B$6261,0)),"",INDIRECT("'SorP'!$A$"&amp;MATCH($S541&amp;$J541,SorP!C:C,0))))</f>
        <v/>
      </c>
      <c r="U541" s="167"/>
      <c r="V541" s="168" t="e">
        <f>IF(C541="",NA(),MATCH($B541&amp;$C541,'Smelter Look-up'!$J:$J,0))</f>
        <v>#N/A</v>
      </c>
      <c r="X541" s="169">
        <f t="shared" ca="1" si="40"/>
        <v>0</v>
      </c>
      <c r="AB541" s="312" t="str">
        <f t="shared" si="42"/>
        <v/>
      </c>
      <c r="AC541" s="169" t="str">
        <f t="shared" si="43"/>
        <v/>
      </c>
      <c r="AD541" s="169" t="str">
        <f t="shared" si="44"/>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1"/>
        <v/>
      </c>
      <c r="T542" s="154" t="str">
        <f ca="1">IF(B542="","",IF(ISERROR(MATCH($J542,SorP!$B$1:$B$6261,0)),"",INDIRECT("'SorP'!$A$"&amp;MATCH($S542&amp;$J542,SorP!C:C,0))))</f>
        <v/>
      </c>
      <c r="U542" s="167"/>
      <c r="V542" s="168" t="e">
        <f>IF(C542="",NA(),MATCH($B542&amp;$C542,'Smelter Look-up'!$J:$J,0))</f>
        <v>#N/A</v>
      </c>
      <c r="X542" s="169">
        <f t="shared" ca="1" si="40"/>
        <v>0</v>
      </c>
      <c r="AB542" s="312" t="str">
        <f t="shared" si="42"/>
        <v/>
      </c>
      <c r="AC542" s="169" t="str">
        <f t="shared" si="43"/>
        <v/>
      </c>
      <c r="AD542" s="169" t="str">
        <f t="shared" si="44"/>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1"/>
        <v/>
      </c>
      <c r="T543" s="154" t="str">
        <f ca="1">IF(B543="","",IF(ISERROR(MATCH($J543,SorP!$B$1:$B$6261,0)),"",INDIRECT("'SorP'!$A$"&amp;MATCH($S543&amp;$J543,SorP!C:C,0))))</f>
        <v/>
      </c>
      <c r="U543" s="167"/>
      <c r="V543" s="168" t="e">
        <f>IF(C543="",NA(),MATCH($B543&amp;$C543,'Smelter Look-up'!$J:$J,0))</f>
        <v>#N/A</v>
      </c>
      <c r="X543" s="169">
        <f t="shared" ca="1" si="40"/>
        <v>0</v>
      </c>
      <c r="AB543" s="312" t="str">
        <f t="shared" si="42"/>
        <v/>
      </c>
      <c r="AC543" s="169" t="str">
        <f t="shared" si="43"/>
        <v/>
      </c>
      <c r="AD543" s="169" t="str">
        <f t="shared" si="44"/>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1"/>
        <v/>
      </c>
      <c r="T544" s="154" t="str">
        <f ca="1">IF(B544="","",IF(ISERROR(MATCH($J544,SorP!$B$1:$B$6261,0)),"",INDIRECT("'SorP'!$A$"&amp;MATCH($S544&amp;$J544,SorP!C:C,0))))</f>
        <v/>
      </c>
      <c r="U544" s="167"/>
      <c r="V544" s="168" t="e">
        <f>IF(C544="",NA(),MATCH($B544&amp;$C544,'Smelter Look-up'!$J:$J,0))</f>
        <v>#N/A</v>
      </c>
      <c r="X544" s="169">
        <f t="shared" ca="1" si="40"/>
        <v>0</v>
      </c>
      <c r="AB544" s="312" t="str">
        <f t="shared" si="42"/>
        <v/>
      </c>
      <c r="AC544" s="169" t="str">
        <f t="shared" si="43"/>
        <v/>
      </c>
      <c r="AD544" s="169" t="str">
        <f t="shared" si="44"/>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1"/>
        <v/>
      </c>
      <c r="T545" s="154" t="str">
        <f ca="1">IF(B545="","",IF(ISERROR(MATCH($J545,SorP!$B$1:$B$6261,0)),"",INDIRECT("'SorP'!$A$"&amp;MATCH($S545&amp;$J545,SorP!C:C,0))))</f>
        <v/>
      </c>
      <c r="U545" s="167"/>
      <c r="V545" s="168" t="e">
        <f>IF(C545="",NA(),MATCH($B545&amp;$C545,'Smelter Look-up'!$J:$J,0))</f>
        <v>#N/A</v>
      </c>
      <c r="X545" s="169">
        <f t="shared" ca="1" si="40"/>
        <v>0</v>
      </c>
      <c r="AB545" s="312" t="str">
        <f t="shared" si="42"/>
        <v/>
      </c>
      <c r="AC545" s="169" t="str">
        <f t="shared" si="43"/>
        <v/>
      </c>
      <c r="AD545" s="169" t="str">
        <f t="shared" si="44"/>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1"/>
        <v/>
      </c>
      <c r="T546" s="154" t="str">
        <f ca="1">IF(B546="","",IF(ISERROR(MATCH($J546,SorP!$B$1:$B$6261,0)),"",INDIRECT("'SorP'!$A$"&amp;MATCH($S546&amp;$J546,SorP!C:C,0))))</f>
        <v/>
      </c>
      <c r="U546" s="167"/>
      <c r="V546" s="168" t="e">
        <f>IF(C546="",NA(),MATCH($B546&amp;$C546,'Smelter Look-up'!$J:$J,0))</f>
        <v>#N/A</v>
      </c>
      <c r="X546" s="169">
        <f t="shared" ca="1" si="40"/>
        <v>0</v>
      </c>
      <c r="AB546" s="312" t="str">
        <f t="shared" si="42"/>
        <v/>
      </c>
      <c r="AC546" s="169" t="str">
        <f t="shared" si="43"/>
        <v/>
      </c>
      <c r="AD546" s="169" t="str">
        <f t="shared" si="44"/>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1"/>
        <v/>
      </c>
      <c r="T547" s="154" t="str">
        <f ca="1">IF(B547="","",IF(ISERROR(MATCH($J547,SorP!$B$1:$B$6261,0)),"",INDIRECT("'SorP'!$A$"&amp;MATCH($S547&amp;$J547,SorP!C:C,0))))</f>
        <v/>
      </c>
      <c r="U547" s="167"/>
      <c r="V547" s="168" t="e">
        <f>IF(C547="",NA(),MATCH($B547&amp;$C547,'Smelter Look-up'!$J:$J,0))</f>
        <v>#N/A</v>
      </c>
      <c r="X547" s="169">
        <f t="shared" ca="1" si="40"/>
        <v>0</v>
      </c>
      <c r="AB547" s="312" t="str">
        <f t="shared" si="42"/>
        <v/>
      </c>
      <c r="AC547" s="169" t="str">
        <f t="shared" si="43"/>
        <v/>
      </c>
      <c r="AD547" s="169" t="str">
        <f t="shared" si="44"/>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1"/>
        <v/>
      </c>
      <c r="T548" s="154" t="str">
        <f ca="1">IF(B548="","",IF(ISERROR(MATCH($J548,SorP!$B$1:$B$6261,0)),"",INDIRECT("'SorP'!$A$"&amp;MATCH($S548&amp;$J548,SorP!C:C,0))))</f>
        <v/>
      </c>
      <c r="U548" s="167"/>
      <c r="V548" s="168" t="e">
        <f>IF(C548="",NA(),MATCH($B548&amp;$C548,'Smelter Look-up'!$J:$J,0))</f>
        <v>#N/A</v>
      </c>
      <c r="X548" s="169">
        <f t="shared" ca="1" si="40"/>
        <v>0</v>
      </c>
      <c r="AB548" s="312" t="str">
        <f t="shared" si="42"/>
        <v/>
      </c>
      <c r="AC548" s="169" t="str">
        <f t="shared" si="43"/>
        <v/>
      </c>
      <c r="AD548" s="169" t="str">
        <f t="shared" si="44"/>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1"/>
        <v/>
      </c>
      <c r="T549" s="154" t="str">
        <f ca="1">IF(B549="","",IF(ISERROR(MATCH($J549,SorP!$B$1:$B$6261,0)),"",INDIRECT("'SorP'!$A$"&amp;MATCH($S549&amp;$J549,SorP!C:C,0))))</f>
        <v/>
      </c>
      <c r="U549" s="167"/>
      <c r="V549" s="168" t="e">
        <f>IF(C549="",NA(),MATCH($B549&amp;$C549,'Smelter Look-up'!$J:$J,0))</f>
        <v>#N/A</v>
      </c>
      <c r="X549" s="169">
        <f t="shared" ca="1" si="40"/>
        <v>0</v>
      </c>
      <c r="AB549" s="312" t="str">
        <f t="shared" si="42"/>
        <v/>
      </c>
      <c r="AC549" s="169" t="str">
        <f t="shared" si="43"/>
        <v/>
      </c>
      <c r="AD549" s="169" t="str">
        <f t="shared" si="44"/>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1"/>
        <v/>
      </c>
      <c r="T550" s="154" t="str">
        <f ca="1">IF(B550="","",IF(ISERROR(MATCH($J550,SorP!$B$1:$B$6261,0)),"",INDIRECT("'SorP'!$A$"&amp;MATCH($S550&amp;$J550,SorP!C:C,0))))</f>
        <v/>
      </c>
      <c r="U550" s="167"/>
      <c r="V550" s="168" t="e">
        <f>IF(C550="",NA(),MATCH($B550&amp;$C550,'Smelter Look-up'!$J:$J,0))</f>
        <v>#N/A</v>
      </c>
      <c r="X550" s="169">
        <f t="shared" ca="1" si="40"/>
        <v>0</v>
      </c>
      <c r="AB550" s="312" t="str">
        <f t="shared" si="42"/>
        <v/>
      </c>
      <c r="AC550" s="169" t="str">
        <f t="shared" si="43"/>
        <v/>
      </c>
      <c r="AD550" s="169" t="str">
        <f t="shared" si="44"/>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1"/>
        <v/>
      </c>
      <c r="T551" s="154" t="str">
        <f ca="1">IF(B551="","",IF(ISERROR(MATCH($J551,SorP!$B$1:$B$6261,0)),"",INDIRECT("'SorP'!$A$"&amp;MATCH($S551&amp;$J551,SorP!C:C,0))))</f>
        <v/>
      </c>
      <c r="U551" s="167"/>
      <c r="V551" s="168" t="e">
        <f>IF(C551="",NA(),MATCH($B551&amp;$C551,'Smelter Look-up'!$J:$J,0))</f>
        <v>#N/A</v>
      </c>
      <c r="X551" s="169">
        <f t="shared" ca="1" si="40"/>
        <v>0</v>
      </c>
      <c r="AB551" s="312" t="str">
        <f t="shared" si="42"/>
        <v/>
      </c>
      <c r="AC551" s="169" t="str">
        <f t="shared" si="43"/>
        <v/>
      </c>
      <c r="AD551" s="169" t="str">
        <f t="shared" si="44"/>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1"/>
        <v/>
      </c>
      <c r="T552" s="154" t="str">
        <f ca="1">IF(B552="","",IF(ISERROR(MATCH($J552,SorP!$B$1:$B$6261,0)),"",INDIRECT("'SorP'!$A$"&amp;MATCH($S552&amp;$J552,SorP!C:C,0))))</f>
        <v/>
      </c>
      <c r="U552" s="167"/>
      <c r="V552" s="168" t="e">
        <f>IF(C552="",NA(),MATCH($B552&amp;$C552,'Smelter Look-up'!$J:$J,0))</f>
        <v>#N/A</v>
      </c>
      <c r="X552" s="169">
        <f t="shared" ca="1" si="40"/>
        <v>0</v>
      </c>
      <c r="AB552" s="312" t="str">
        <f t="shared" si="42"/>
        <v/>
      </c>
      <c r="AC552" s="169" t="str">
        <f t="shared" si="43"/>
        <v/>
      </c>
      <c r="AD552" s="169" t="str">
        <f t="shared" si="44"/>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1"/>
        <v/>
      </c>
      <c r="T553" s="154" t="str">
        <f ca="1">IF(B553="","",IF(ISERROR(MATCH($J553,SorP!$B$1:$B$6261,0)),"",INDIRECT("'SorP'!$A$"&amp;MATCH($S553&amp;$J553,SorP!C:C,0))))</f>
        <v/>
      </c>
      <c r="U553" s="167"/>
      <c r="V553" s="168" t="e">
        <f>IF(C553="",NA(),MATCH($B553&amp;$C553,'Smelter Look-up'!$J:$J,0))</f>
        <v>#N/A</v>
      </c>
      <c r="X553" s="169">
        <f t="shared" ca="1" si="40"/>
        <v>0</v>
      </c>
      <c r="AB553" s="312" t="str">
        <f t="shared" si="42"/>
        <v/>
      </c>
      <c r="AC553" s="169" t="str">
        <f t="shared" si="43"/>
        <v/>
      </c>
      <c r="AD553" s="169" t="str">
        <f t="shared" si="44"/>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1"/>
        <v/>
      </c>
      <c r="T554" s="154" t="str">
        <f ca="1">IF(B554="","",IF(ISERROR(MATCH($J554,SorP!$B$1:$B$6261,0)),"",INDIRECT("'SorP'!$A$"&amp;MATCH($S554&amp;$J554,SorP!C:C,0))))</f>
        <v/>
      </c>
      <c r="U554" s="167"/>
      <c r="V554" s="168" t="e">
        <f>IF(C554="",NA(),MATCH($B554&amp;$C554,'Smelter Look-up'!$J:$J,0))</f>
        <v>#N/A</v>
      </c>
      <c r="X554" s="169">
        <f t="shared" ca="1" si="40"/>
        <v>0</v>
      </c>
      <c r="AB554" s="312" t="str">
        <f t="shared" si="42"/>
        <v/>
      </c>
      <c r="AC554" s="169" t="str">
        <f t="shared" si="43"/>
        <v/>
      </c>
      <c r="AD554" s="169" t="str">
        <f t="shared" si="44"/>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1"/>
        <v/>
      </c>
      <c r="T555" s="154" t="str">
        <f ca="1">IF(B555="","",IF(ISERROR(MATCH($J555,SorP!$B$1:$B$6261,0)),"",INDIRECT("'SorP'!$A$"&amp;MATCH($S555&amp;$J555,SorP!C:C,0))))</f>
        <v/>
      </c>
      <c r="U555" s="167"/>
      <c r="V555" s="168" t="e">
        <f>IF(C555="",NA(),MATCH($B555&amp;$C555,'Smelter Look-up'!$J:$J,0))</f>
        <v>#N/A</v>
      </c>
      <c r="X555" s="169">
        <f t="shared" ca="1" si="40"/>
        <v>0</v>
      </c>
      <c r="AB555" s="312" t="str">
        <f t="shared" si="42"/>
        <v/>
      </c>
      <c r="AC555" s="169" t="str">
        <f t="shared" si="43"/>
        <v/>
      </c>
      <c r="AD555" s="169" t="str">
        <f t="shared" si="44"/>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1"/>
        <v/>
      </c>
      <c r="T556" s="154" t="str">
        <f ca="1">IF(B556="","",IF(ISERROR(MATCH($J556,SorP!$B$1:$B$6261,0)),"",INDIRECT("'SorP'!$A$"&amp;MATCH($S556&amp;$J556,SorP!C:C,0))))</f>
        <v/>
      </c>
      <c r="U556" s="167"/>
      <c r="V556" s="168" t="e">
        <f>IF(C556="",NA(),MATCH($B556&amp;$C556,'Smelter Look-up'!$J:$J,0))</f>
        <v>#N/A</v>
      </c>
      <c r="X556" s="169">
        <f t="shared" ca="1" si="40"/>
        <v>0</v>
      </c>
      <c r="AB556" s="312" t="str">
        <f t="shared" si="42"/>
        <v/>
      </c>
      <c r="AC556" s="169" t="str">
        <f t="shared" si="43"/>
        <v/>
      </c>
      <c r="AD556" s="169" t="str">
        <f t="shared" si="44"/>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1"/>
        <v/>
      </c>
      <c r="T557" s="154" t="str">
        <f ca="1">IF(B557="","",IF(ISERROR(MATCH($J557,SorP!$B$1:$B$6261,0)),"",INDIRECT("'SorP'!$A$"&amp;MATCH($S557&amp;$J557,SorP!C:C,0))))</f>
        <v/>
      </c>
      <c r="U557" s="167"/>
      <c r="V557" s="168" t="e">
        <f>IF(C557="",NA(),MATCH($B557&amp;$C557,'Smelter Look-up'!$J:$J,0))</f>
        <v>#N/A</v>
      </c>
      <c r="X557" s="169">
        <f t="shared" ca="1" si="40"/>
        <v>0</v>
      </c>
      <c r="AB557" s="312" t="str">
        <f t="shared" si="42"/>
        <v/>
      </c>
      <c r="AC557" s="169" t="str">
        <f t="shared" si="43"/>
        <v/>
      </c>
      <c r="AD557" s="169" t="str">
        <f t="shared" si="44"/>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1"/>
        <v/>
      </c>
      <c r="T558" s="154" t="str">
        <f ca="1">IF(B558="","",IF(ISERROR(MATCH($J558,SorP!$B$1:$B$6261,0)),"",INDIRECT("'SorP'!$A$"&amp;MATCH($S558&amp;$J558,SorP!C:C,0))))</f>
        <v/>
      </c>
      <c r="U558" s="167"/>
      <c r="V558" s="168" t="e">
        <f>IF(C558="",NA(),MATCH($B558&amp;$C558,'Smelter Look-up'!$J:$J,0))</f>
        <v>#N/A</v>
      </c>
      <c r="X558" s="169">
        <f t="shared" ca="1" si="40"/>
        <v>0</v>
      </c>
      <c r="AB558" s="312" t="str">
        <f t="shared" si="42"/>
        <v/>
      </c>
      <c r="AC558" s="169" t="str">
        <f t="shared" si="43"/>
        <v/>
      </c>
      <c r="AD558" s="169" t="str">
        <f t="shared" si="44"/>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1"/>
        <v/>
      </c>
      <c r="T559" s="154" t="str">
        <f ca="1">IF(B559="","",IF(ISERROR(MATCH($J559,SorP!$B$1:$B$6261,0)),"",INDIRECT("'SorP'!$A$"&amp;MATCH($S559&amp;$J559,SorP!C:C,0))))</f>
        <v/>
      </c>
      <c r="U559" s="167"/>
      <c r="V559" s="168" t="e">
        <f>IF(C559="",NA(),MATCH($B559&amp;$C559,'Smelter Look-up'!$J:$J,0))</f>
        <v>#N/A</v>
      </c>
      <c r="X559" s="169">
        <f t="shared" ca="1" si="40"/>
        <v>0</v>
      </c>
      <c r="AB559" s="312" t="str">
        <f t="shared" si="42"/>
        <v/>
      </c>
      <c r="AC559" s="169" t="str">
        <f t="shared" si="43"/>
        <v/>
      </c>
      <c r="AD559" s="169" t="str">
        <f t="shared" si="44"/>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1"/>
        <v/>
      </c>
      <c r="T560" s="154" t="str">
        <f ca="1">IF(B560="","",IF(ISERROR(MATCH($J560,SorP!$B$1:$B$6261,0)),"",INDIRECT("'SorP'!$A$"&amp;MATCH($S560&amp;$J560,SorP!C:C,0))))</f>
        <v/>
      </c>
      <c r="U560" s="167"/>
      <c r="V560" s="168" t="e">
        <f>IF(C560="",NA(),MATCH($B560&amp;$C560,'Smelter Look-up'!$J:$J,0))</f>
        <v>#N/A</v>
      </c>
      <c r="X560" s="169">
        <f t="shared" ca="1" si="40"/>
        <v>0</v>
      </c>
      <c r="AB560" s="312" t="str">
        <f t="shared" si="42"/>
        <v/>
      </c>
      <c r="AC560" s="169" t="str">
        <f t="shared" si="43"/>
        <v/>
      </c>
      <c r="AD560" s="169" t="str">
        <f t="shared" si="44"/>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1"/>
        <v/>
      </c>
      <c r="T561" s="154" t="str">
        <f ca="1">IF(B561="","",IF(ISERROR(MATCH($J561,SorP!$B$1:$B$6261,0)),"",INDIRECT("'SorP'!$A$"&amp;MATCH($S561&amp;$J561,SorP!C:C,0))))</f>
        <v/>
      </c>
      <c r="U561" s="167"/>
      <c r="V561" s="168" t="e">
        <f>IF(C561="",NA(),MATCH($B561&amp;$C561,'Smelter Look-up'!$J:$J,0))</f>
        <v>#N/A</v>
      </c>
      <c r="X561" s="169">
        <f t="shared" ca="1" si="40"/>
        <v>0</v>
      </c>
      <c r="AB561" s="312" t="str">
        <f t="shared" si="42"/>
        <v/>
      </c>
      <c r="AC561" s="169" t="str">
        <f t="shared" si="43"/>
        <v/>
      </c>
      <c r="AD561" s="169" t="str">
        <f t="shared" si="44"/>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1"/>
        <v/>
      </c>
      <c r="T562" s="154" t="str">
        <f ca="1">IF(B562="","",IF(ISERROR(MATCH($J562,SorP!$B$1:$B$6261,0)),"",INDIRECT("'SorP'!$A$"&amp;MATCH($S562&amp;$J562,SorP!C:C,0))))</f>
        <v/>
      </c>
      <c r="U562" s="167"/>
      <c r="V562" s="168" t="e">
        <f>IF(C562="",NA(),MATCH($B562&amp;$C562,'Smelter Look-up'!$J:$J,0))</f>
        <v>#N/A</v>
      </c>
      <c r="X562" s="169">
        <f t="shared" ca="1" si="40"/>
        <v>0</v>
      </c>
      <c r="AB562" s="312" t="str">
        <f t="shared" si="42"/>
        <v/>
      </c>
      <c r="AC562" s="169" t="str">
        <f t="shared" si="43"/>
        <v/>
      </c>
      <c r="AD562" s="169" t="str">
        <f t="shared" si="44"/>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1"/>
        <v/>
      </c>
      <c r="T563" s="154" t="str">
        <f ca="1">IF(B563="","",IF(ISERROR(MATCH($J563,SorP!$B$1:$B$6261,0)),"",INDIRECT("'SorP'!$A$"&amp;MATCH($S563&amp;$J563,SorP!C:C,0))))</f>
        <v/>
      </c>
      <c r="U563" s="167"/>
      <c r="V563" s="168" t="e">
        <f>IF(C563="",NA(),MATCH($B563&amp;$C563,'Smelter Look-up'!$J:$J,0))</f>
        <v>#N/A</v>
      </c>
      <c r="X563" s="169">
        <f t="shared" ca="1" si="40"/>
        <v>0</v>
      </c>
      <c r="AB563" s="312" t="str">
        <f t="shared" si="42"/>
        <v/>
      </c>
      <c r="AC563" s="169" t="str">
        <f t="shared" si="43"/>
        <v/>
      </c>
      <c r="AD563" s="169" t="str">
        <f t="shared" si="44"/>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1"/>
        <v/>
      </c>
      <c r="T564" s="154" t="str">
        <f ca="1">IF(B564="","",IF(ISERROR(MATCH($J564,SorP!$B$1:$B$6261,0)),"",INDIRECT("'SorP'!$A$"&amp;MATCH($S564&amp;$J564,SorP!C:C,0))))</f>
        <v/>
      </c>
      <c r="U564" s="167"/>
      <c r="V564" s="168" t="e">
        <f>IF(C564="",NA(),MATCH($B564&amp;$C564,'Smelter Look-up'!$J:$J,0))</f>
        <v>#N/A</v>
      </c>
      <c r="X564" s="169">
        <f t="shared" ca="1" si="40"/>
        <v>0</v>
      </c>
      <c r="AB564" s="312" t="str">
        <f t="shared" si="42"/>
        <v/>
      </c>
      <c r="AC564" s="169" t="str">
        <f t="shared" si="43"/>
        <v/>
      </c>
      <c r="AD564" s="169" t="str">
        <f t="shared" si="44"/>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1"/>
        <v/>
      </c>
      <c r="T565" s="154" t="str">
        <f ca="1">IF(B565="","",IF(ISERROR(MATCH($J565,SorP!$B$1:$B$6261,0)),"",INDIRECT("'SorP'!$A$"&amp;MATCH($S565&amp;$J565,SorP!C:C,0))))</f>
        <v/>
      </c>
      <c r="U565" s="167"/>
      <c r="V565" s="168" t="e">
        <f>IF(C565="",NA(),MATCH($B565&amp;$C565,'Smelter Look-up'!$J:$J,0))</f>
        <v>#N/A</v>
      </c>
      <c r="X565" s="169">
        <f t="shared" ca="1" si="40"/>
        <v>0</v>
      </c>
      <c r="AB565" s="312" t="str">
        <f t="shared" si="42"/>
        <v/>
      </c>
      <c r="AC565" s="169" t="str">
        <f t="shared" si="43"/>
        <v/>
      </c>
      <c r="AD565" s="169" t="str">
        <f t="shared" si="44"/>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1"/>
        <v/>
      </c>
      <c r="T566" s="154" t="str">
        <f ca="1">IF(B566="","",IF(ISERROR(MATCH($J566,SorP!$B$1:$B$6261,0)),"",INDIRECT("'SorP'!$A$"&amp;MATCH($S566&amp;$J566,SorP!C:C,0))))</f>
        <v/>
      </c>
      <c r="U566" s="167"/>
      <c r="V566" s="168" t="e">
        <f>IF(C566="",NA(),MATCH($B566&amp;$C566,'Smelter Look-up'!$J:$J,0))</f>
        <v>#N/A</v>
      </c>
      <c r="X566" s="169">
        <f t="shared" ca="1" si="40"/>
        <v>0</v>
      </c>
      <c r="AB566" s="312" t="str">
        <f t="shared" si="42"/>
        <v/>
      </c>
      <c r="AC566" s="169" t="str">
        <f t="shared" si="43"/>
        <v/>
      </c>
      <c r="AD566" s="169" t="str">
        <f t="shared" si="44"/>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1"/>
        <v/>
      </c>
      <c r="T567" s="154" t="str">
        <f ca="1">IF(B567="","",IF(ISERROR(MATCH($J567,SorP!$B$1:$B$6261,0)),"",INDIRECT("'SorP'!$A$"&amp;MATCH($S567&amp;$J567,SorP!C:C,0))))</f>
        <v/>
      </c>
      <c r="U567" s="167"/>
      <c r="V567" s="168" t="e">
        <f>IF(C567="",NA(),MATCH($B567&amp;$C567,'Smelter Look-up'!$J:$J,0))</f>
        <v>#N/A</v>
      </c>
      <c r="X567" s="169">
        <f t="shared" ca="1" si="40"/>
        <v>0</v>
      </c>
      <c r="AB567" s="312" t="str">
        <f t="shared" si="42"/>
        <v/>
      </c>
      <c r="AC567" s="169" t="str">
        <f t="shared" si="43"/>
        <v/>
      </c>
      <c r="AD567" s="169" t="str">
        <f t="shared" si="44"/>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1"/>
        <v/>
      </c>
      <c r="T568" s="154" t="str">
        <f ca="1">IF(B568="","",IF(ISERROR(MATCH($J568,SorP!$B$1:$B$6261,0)),"",INDIRECT("'SorP'!$A$"&amp;MATCH($S568&amp;$J568,SorP!C:C,0))))</f>
        <v/>
      </c>
      <c r="U568" s="167"/>
      <c r="V568" s="168" t="e">
        <f>IF(C568="",NA(),MATCH($B568&amp;$C568,'Smelter Look-up'!$J:$J,0))</f>
        <v>#N/A</v>
      </c>
      <c r="X568" s="169">
        <f t="shared" ca="1" si="40"/>
        <v>0</v>
      </c>
      <c r="AB568" s="312" t="str">
        <f t="shared" si="42"/>
        <v/>
      </c>
      <c r="AC568" s="169" t="str">
        <f t="shared" si="43"/>
        <v/>
      </c>
      <c r="AD568" s="169" t="str">
        <f t="shared" si="44"/>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1"/>
        <v/>
      </c>
      <c r="T569" s="154" t="str">
        <f ca="1">IF(B569="","",IF(ISERROR(MATCH($J569,SorP!$B$1:$B$6261,0)),"",INDIRECT("'SorP'!$A$"&amp;MATCH($S569&amp;$J569,SorP!C:C,0))))</f>
        <v/>
      </c>
      <c r="U569" s="167"/>
      <c r="V569" s="168" t="e">
        <f>IF(C569="",NA(),MATCH($B569&amp;$C569,'Smelter Look-up'!$J:$J,0))</f>
        <v>#N/A</v>
      </c>
      <c r="X569" s="169">
        <f t="shared" ca="1" si="40"/>
        <v>0</v>
      </c>
      <c r="AB569" s="312" t="str">
        <f t="shared" si="42"/>
        <v/>
      </c>
      <c r="AC569" s="169" t="str">
        <f t="shared" si="43"/>
        <v/>
      </c>
      <c r="AD569" s="169" t="str">
        <f t="shared" si="44"/>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1"/>
        <v/>
      </c>
      <c r="T570" s="154" t="str">
        <f ca="1">IF(B570="","",IF(ISERROR(MATCH($J570,SorP!$B$1:$B$6261,0)),"",INDIRECT("'SorP'!$A$"&amp;MATCH($S570&amp;$J570,SorP!C:C,0))))</f>
        <v/>
      </c>
      <c r="U570" s="167"/>
      <c r="V570" s="168" t="e">
        <f>IF(C570="",NA(),MATCH($B570&amp;$C570,'Smelter Look-up'!$J:$J,0))</f>
        <v>#N/A</v>
      </c>
      <c r="X570" s="169">
        <f t="shared" ca="1" si="40"/>
        <v>0</v>
      </c>
      <c r="AB570" s="312" t="str">
        <f t="shared" si="42"/>
        <v/>
      </c>
      <c r="AC570" s="169" t="str">
        <f t="shared" si="43"/>
        <v/>
      </c>
      <c r="AD570" s="169" t="str">
        <f t="shared" si="44"/>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1"/>
        <v/>
      </c>
      <c r="T571" s="154" t="str">
        <f ca="1">IF(B571="","",IF(ISERROR(MATCH($J571,SorP!$B$1:$B$6261,0)),"",INDIRECT("'SorP'!$A$"&amp;MATCH($S571&amp;$J571,SorP!C:C,0))))</f>
        <v/>
      </c>
      <c r="U571" s="167"/>
      <c r="V571" s="168" t="e">
        <f>IF(C571="",NA(),MATCH($B571&amp;$C571,'Smelter Look-up'!$J:$J,0))</f>
        <v>#N/A</v>
      </c>
      <c r="X571" s="169">
        <f t="shared" ca="1" si="40"/>
        <v>0</v>
      </c>
      <c r="AB571" s="312" t="str">
        <f t="shared" si="42"/>
        <v/>
      </c>
      <c r="AC571" s="169" t="str">
        <f t="shared" si="43"/>
        <v/>
      </c>
      <c r="AD571" s="169" t="str">
        <f t="shared" si="44"/>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1"/>
        <v/>
      </c>
      <c r="T572" s="154" t="str">
        <f ca="1">IF(B572="","",IF(ISERROR(MATCH($J572,SorP!$B$1:$B$6261,0)),"",INDIRECT("'SorP'!$A$"&amp;MATCH($S572&amp;$J572,SorP!C:C,0))))</f>
        <v/>
      </c>
      <c r="U572" s="167"/>
      <c r="V572" s="168" t="e">
        <f>IF(C572="",NA(),MATCH($B572&amp;$C572,'Smelter Look-up'!$J:$J,0))</f>
        <v>#N/A</v>
      </c>
      <c r="X572" s="169">
        <f t="shared" ca="1" si="40"/>
        <v>0</v>
      </c>
      <c r="AB572" s="312" t="str">
        <f t="shared" si="42"/>
        <v/>
      </c>
      <c r="AC572" s="169" t="str">
        <f t="shared" si="43"/>
        <v/>
      </c>
      <c r="AD572" s="169" t="str">
        <f t="shared" si="44"/>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1"/>
        <v/>
      </c>
      <c r="T573" s="154" t="str">
        <f ca="1">IF(B573="","",IF(ISERROR(MATCH($J573,SorP!$B$1:$B$6261,0)),"",INDIRECT("'SorP'!$A$"&amp;MATCH($S573&amp;$J573,SorP!C:C,0))))</f>
        <v/>
      </c>
      <c r="U573" s="167"/>
      <c r="V573" s="168" t="e">
        <f>IF(C573="",NA(),MATCH($B573&amp;$C573,'Smelter Look-up'!$J:$J,0))</f>
        <v>#N/A</v>
      </c>
      <c r="X573" s="169">
        <f t="shared" ca="1" si="40"/>
        <v>0</v>
      </c>
      <c r="AB573" s="312" t="str">
        <f t="shared" si="42"/>
        <v/>
      </c>
      <c r="AC573" s="169" t="str">
        <f t="shared" si="43"/>
        <v/>
      </c>
      <c r="AD573" s="169" t="str">
        <f t="shared" si="44"/>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1"/>
        <v/>
      </c>
      <c r="T574" s="154" t="str">
        <f ca="1">IF(B574="","",IF(ISERROR(MATCH($J574,SorP!$B$1:$B$6261,0)),"",INDIRECT("'SorP'!$A$"&amp;MATCH($S574&amp;$J574,SorP!C:C,0))))</f>
        <v/>
      </c>
      <c r="U574" s="167"/>
      <c r="V574" s="168" t="e">
        <f>IF(C574="",NA(),MATCH($B574&amp;$C574,'Smelter Look-up'!$J:$J,0))</f>
        <v>#N/A</v>
      </c>
      <c r="X574" s="169">
        <f t="shared" ca="1" si="40"/>
        <v>0</v>
      </c>
      <c r="AB574" s="312" t="str">
        <f t="shared" si="42"/>
        <v/>
      </c>
      <c r="AC574" s="169" t="str">
        <f t="shared" si="43"/>
        <v/>
      </c>
      <c r="AD574" s="169" t="str">
        <f t="shared" si="44"/>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1"/>
        <v/>
      </c>
      <c r="T575" s="154" t="str">
        <f ca="1">IF(B575="","",IF(ISERROR(MATCH($J575,SorP!$B$1:$B$6261,0)),"",INDIRECT("'SorP'!$A$"&amp;MATCH($S575&amp;$J575,SorP!C:C,0))))</f>
        <v/>
      </c>
      <c r="U575" s="167"/>
      <c r="V575" s="168" t="e">
        <f>IF(C575="",NA(),MATCH($B575&amp;$C575,'Smelter Look-up'!$J:$J,0))</f>
        <v>#N/A</v>
      </c>
      <c r="X575" s="169">
        <f t="shared" ref="X575:X638" ca="1" si="45">IF(AND(C575="Smelter not listed",OR(LEN(D575)=0,LEN(E575)=0)),1,0)</f>
        <v>0</v>
      </c>
      <c r="AB575" s="312" t="str">
        <f t="shared" si="42"/>
        <v/>
      </c>
      <c r="AC575" s="169" t="str">
        <f t="shared" si="43"/>
        <v/>
      </c>
      <c r="AD575" s="169" t="str">
        <f t="shared" si="44"/>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6">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5"/>
        <v>0</v>
      </c>
      <c r="AB576" s="312" t="str">
        <f t="shared" si="42"/>
        <v/>
      </c>
      <c r="AC576" s="169" t="str">
        <f t="shared" si="43"/>
        <v/>
      </c>
      <c r="AD576" s="169" t="str">
        <f t="shared" si="44"/>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6"/>
        <v/>
      </c>
      <c r="T577" s="154" t="str">
        <f ca="1">IF(B577="","",IF(ISERROR(MATCH($J577,SorP!$B$1:$B$6261,0)),"",INDIRECT("'SorP'!$A$"&amp;MATCH($S577&amp;$J577,SorP!C:C,0))))</f>
        <v/>
      </c>
      <c r="U577" s="167"/>
      <c r="V577" s="168" t="e">
        <f>IF(C577="",NA(),MATCH($B577&amp;$C577,'Smelter Look-up'!$J:$J,0))</f>
        <v>#N/A</v>
      </c>
      <c r="X577" s="169">
        <f t="shared" ca="1" si="45"/>
        <v>0</v>
      </c>
      <c r="AB577" s="312" t="str">
        <f t="shared" si="42"/>
        <v/>
      </c>
      <c r="AC577" s="169" t="str">
        <f t="shared" si="43"/>
        <v/>
      </c>
      <c r="AD577" s="169" t="str">
        <f t="shared" si="44"/>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6"/>
        <v/>
      </c>
      <c r="T578" s="154" t="str">
        <f ca="1">IF(B578="","",IF(ISERROR(MATCH($J578,SorP!$B$1:$B$6261,0)),"",INDIRECT("'SorP'!$A$"&amp;MATCH($S578&amp;$J578,SorP!C:C,0))))</f>
        <v/>
      </c>
      <c r="U578" s="167"/>
      <c r="V578" s="168" t="e">
        <f>IF(C578="",NA(),MATCH($B578&amp;$C578,'Smelter Look-up'!$J:$J,0))</f>
        <v>#N/A</v>
      </c>
      <c r="X578" s="169">
        <f t="shared" ca="1" si="45"/>
        <v>0</v>
      </c>
      <c r="AB578" s="312" t="str">
        <f t="shared" si="42"/>
        <v/>
      </c>
      <c r="AC578" s="169" t="str">
        <f t="shared" si="43"/>
        <v/>
      </c>
      <c r="AD578" s="169" t="str">
        <f t="shared" si="44"/>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6"/>
        <v/>
      </c>
      <c r="T579" s="154" t="str">
        <f ca="1">IF(B579="","",IF(ISERROR(MATCH($J579,SorP!$B$1:$B$6261,0)),"",INDIRECT("'SorP'!$A$"&amp;MATCH($S579&amp;$J579,SorP!C:C,0))))</f>
        <v/>
      </c>
      <c r="U579" s="167"/>
      <c r="V579" s="168" t="e">
        <f>IF(C579="",NA(),MATCH($B579&amp;$C579,'Smelter Look-up'!$J:$J,0))</f>
        <v>#N/A</v>
      </c>
      <c r="X579" s="169">
        <f t="shared" ca="1" si="45"/>
        <v>0</v>
      </c>
      <c r="AB579" s="312" t="str">
        <f t="shared" si="42"/>
        <v/>
      </c>
      <c r="AC579" s="169" t="str">
        <f t="shared" si="43"/>
        <v/>
      </c>
      <c r="AD579" s="169" t="str">
        <f t="shared" si="44"/>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6"/>
        <v/>
      </c>
      <c r="T580" s="154" t="str">
        <f ca="1">IF(B580="","",IF(ISERROR(MATCH($J580,SorP!$B$1:$B$6261,0)),"",INDIRECT("'SorP'!$A$"&amp;MATCH($S580&amp;$J580,SorP!C:C,0))))</f>
        <v/>
      </c>
      <c r="U580" s="167"/>
      <c r="V580" s="168" t="e">
        <f>IF(C580="",NA(),MATCH($B580&amp;$C580,'Smelter Look-up'!$J:$J,0))</f>
        <v>#N/A</v>
      </c>
      <c r="X580" s="169">
        <f t="shared" ca="1" si="45"/>
        <v>0</v>
      </c>
      <c r="AB580" s="312" t="str">
        <f t="shared" si="42"/>
        <v/>
      </c>
      <c r="AC580" s="169" t="str">
        <f t="shared" si="43"/>
        <v/>
      </c>
      <c r="AD580" s="169" t="str">
        <f t="shared" si="44"/>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6"/>
        <v/>
      </c>
      <c r="T581" s="154" t="str">
        <f ca="1">IF(B581="","",IF(ISERROR(MATCH($J581,SorP!$B$1:$B$6261,0)),"",INDIRECT("'SorP'!$A$"&amp;MATCH($S581&amp;$J581,SorP!C:C,0))))</f>
        <v/>
      </c>
      <c r="U581" s="167"/>
      <c r="V581" s="168" t="e">
        <f>IF(C581="",NA(),MATCH($B581&amp;$C581,'Smelter Look-up'!$J:$J,0))</f>
        <v>#N/A</v>
      </c>
      <c r="X581" s="169">
        <f t="shared" ca="1" si="45"/>
        <v>0</v>
      </c>
      <c r="AB581" s="312" t="str">
        <f t="shared" si="42"/>
        <v/>
      </c>
      <c r="AC581" s="169" t="str">
        <f t="shared" si="43"/>
        <v/>
      </c>
      <c r="AD581" s="169" t="str">
        <f t="shared" si="44"/>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6"/>
        <v/>
      </c>
      <c r="T582" s="154" t="str">
        <f ca="1">IF(B582="","",IF(ISERROR(MATCH($J582,SorP!$B$1:$B$6261,0)),"",INDIRECT("'SorP'!$A$"&amp;MATCH($S582&amp;$J582,SorP!C:C,0))))</f>
        <v/>
      </c>
      <c r="U582" s="167"/>
      <c r="V582" s="168" t="e">
        <f>IF(C582="",NA(),MATCH($B582&amp;$C582,'Smelter Look-up'!$J:$J,0))</f>
        <v>#N/A</v>
      </c>
      <c r="X582" s="169">
        <f t="shared" ca="1" si="45"/>
        <v>0</v>
      </c>
      <c r="AB582" s="312" t="str">
        <f t="shared" ref="AB582:AB645" si="47">IF(C582="","",B582)</f>
        <v/>
      </c>
      <c r="AC582" s="169" t="str">
        <f t="shared" ref="AC582:AC645" si="48">B582</f>
        <v/>
      </c>
      <c r="AD582" s="169" t="str">
        <f t="shared" ref="AD582:AD645" si="49">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6"/>
        <v/>
      </c>
      <c r="T583" s="154" t="str">
        <f ca="1">IF(B583="","",IF(ISERROR(MATCH($J583,SorP!$B$1:$B$6261,0)),"",INDIRECT("'SorP'!$A$"&amp;MATCH($S583&amp;$J583,SorP!C:C,0))))</f>
        <v/>
      </c>
      <c r="U583" s="167"/>
      <c r="V583" s="168" t="e">
        <f>IF(C583="",NA(),MATCH($B583&amp;$C583,'Smelter Look-up'!$J:$J,0))</f>
        <v>#N/A</v>
      </c>
      <c r="X583" s="169">
        <f t="shared" ca="1" si="45"/>
        <v>0</v>
      </c>
      <c r="AB583" s="312" t="str">
        <f t="shared" si="47"/>
        <v/>
      </c>
      <c r="AC583" s="169" t="str">
        <f t="shared" si="48"/>
        <v/>
      </c>
      <c r="AD583" s="169" t="str">
        <f t="shared" si="49"/>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6"/>
        <v/>
      </c>
      <c r="T584" s="154" t="str">
        <f ca="1">IF(B584="","",IF(ISERROR(MATCH($J584,SorP!$B$1:$B$6261,0)),"",INDIRECT("'SorP'!$A$"&amp;MATCH($S584&amp;$J584,SorP!C:C,0))))</f>
        <v/>
      </c>
      <c r="U584" s="167"/>
      <c r="V584" s="168" t="e">
        <f>IF(C584="",NA(),MATCH($B584&amp;$C584,'Smelter Look-up'!$J:$J,0))</f>
        <v>#N/A</v>
      </c>
      <c r="X584" s="169">
        <f t="shared" ca="1" si="45"/>
        <v>0</v>
      </c>
      <c r="AB584" s="312" t="str">
        <f t="shared" si="47"/>
        <v/>
      </c>
      <c r="AC584" s="169" t="str">
        <f t="shared" si="48"/>
        <v/>
      </c>
      <c r="AD584" s="169" t="str">
        <f t="shared" si="49"/>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6"/>
        <v/>
      </c>
      <c r="T585" s="154" t="str">
        <f ca="1">IF(B585="","",IF(ISERROR(MATCH($J585,SorP!$B$1:$B$6261,0)),"",INDIRECT("'SorP'!$A$"&amp;MATCH($S585&amp;$J585,SorP!C:C,0))))</f>
        <v/>
      </c>
      <c r="U585" s="167"/>
      <c r="V585" s="168" t="e">
        <f>IF(C585="",NA(),MATCH($B585&amp;$C585,'Smelter Look-up'!$J:$J,0))</f>
        <v>#N/A</v>
      </c>
      <c r="X585" s="169">
        <f t="shared" ca="1" si="45"/>
        <v>0</v>
      </c>
      <c r="AB585" s="312" t="str">
        <f t="shared" si="47"/>
        <v/>
      </c>
      <c r="AC585" s="169" t="str">
        <f t="shared" si="48"/>
        <v/>
      </c>
      <c r="AD585" s="169" t="str">
        <f t="shared" si="49"/>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6"/>
        <v/>
      </c>
      <c r="T586" s="154" t="str">
        <f ca="1">IF(B586="","",IF(ISERROR(MATCH($J586,SorP!$B$1:$B$6261,0)),"",INDIRECT("'SorP'!$A$"&amp;MATCH($S586&amp;$J586,SorP!C:C,0))))</f>
        <v/>
      </c>
      <c r="U586" s="167"/>
      <c r="V586" s="168" t="e">
        <f>IF(C586="",NA(),MATCH($B586&amp;$C586,'Smelter Look-up'!$J:$J,0))</f>
        <v>#N/A</v>
      </c>
      <c r="X586" s="169">
        <f t="shared" ca="1" si="45"/>
        <v>0</v>
      </c>
      <c r="AB586" s="312" t="str">
        <f t="shared" si="47"/>
        <v/>
      </c>
      <c r="AC586" s="169" t="str">
        <f t="shared" si="48"/>
        <v/>
      </c>
      <c r="AD586" s="169" t="str">
        <f t="shared" si="49"/>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6"/>
        <v/>
      </c>
      <c r="T587" s="154" t="str">
        <f ca="1">IF(B587="","",IF(ISERROR(MATCH($J587,SorP!$B$1:$B$6261,0)),"",INDIRECT("'SorP'!$A$"&amp;MATCH($S587&amp;$J587,SorP!C:C,0))))</f>
        <v/>
      </c>
      <c r="U587" s="167"/>
      <c r="V587" s="168" t="e">
        <f>IF(C587="",NA(),MATCH($B587&amp;$C587,'Smelter Look-up'!$J:$J,0))</f>
        <v>#N/A</v>
      </c>
      <c r="X587" s="169">
        <f t="shared" ca="1" si="45"/>
        <v>0</v>
      </c>
      <c r="AB587" s="312" t="str">
        <f t="shared" si="47"/>
        <v/>
      </c>
      <c r="AC587" s="169" t="str">
        <f t="shared" si="48"/>
        <v/>
      </c>
      <c r="AD587" s="169" t="str">
        <f t="shared" si="49"/>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6"/>
        <v/>
      </c>
      <c r="T588" s="154" t="str">
        <f ca="1">IF(B588="","",IF(ISERROR(MATCH($J588,SorP!$B$1:$B$6261,0)),"",INDIRECT("'SorP'!$A$"&amp;MATCH($S588&amp;$J588,SorP!C:C,0))))</f>
        <v/>
      </c>
      <c r="U588" s="167"/>
      <c r="V588" s="168" t="e">
        <f>IF(C588="",NA(),MATCH($B588&amp;$C588,'Smelter Look-up'!$J:$J,0))</f>
        <v>#N/A</v>
      </c>
      <c r="X588" s="169">
        <f t="shared" ca="1" si="45"/>
        <v>0</v>
      </c>
      <c r="AB588" s="312" t="str">
        <f t="shared" si="47"/>
        <v/>
      </c>
      <c r="AC588" s="169" t="str">
        <f t="shared" si="48"/>
        <v/>
      </c>
      <c r="AD588" s="169" t="str">
        <f t="shared" si="49"/>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6"/>
        <v/>
      </c>
      <c r="T589" s="154" t="str">
        <f ca="1">IF(B589="","",IF(ISERROR(MATCH($J589,SorP!$B$1:$B$6261,0)),"",INDIRECT("'SorP'!$A$"&amp;MATCH($S589&amp;$J589,SorP!C:C,0))))</f>
        <v/>
      </c>
      <c r="U589" s="167"/>
      <c r="V589" s="168" t="e">
        <f>IF(C589="",NA(),MATCH($B589&amp;$C589,'Smelter Look-up'!$J:$J,0))</f>
        <v>#N/A</v>
      </c>
      <c r="X589" s="169">
        <f t="shared" ca="1" si="45"/>
        <v>0</v>
      </c>
      <c r="AB589" s="312" t="str">
        <f t="shared" si="47"/>
        <v/>
      </c>
      <c r="AC589" s="169" t="str">
        <f t="shared" si="48"/>
        <v/>
      </c>
      <c r="AD589" s="169" t="str">
        <f t="shared" si="49"/>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6"/>
        <v/>
      </c>
      <c r="T590" s="154" t="str">
        <f ca="1">IF(B590="","",IF(ISERROR(MATCH($J590,SorP!$B$1:$B$6261,0)),"",INDIRECT("'SorP'!$A$"&amp;MATCH($S590&amp;$J590,SorP!C:C,0))))</f>
        <v/>
      </c>
      <c r="U590" s="167"/>
      <c r="V590" s="168" t="e">
        <f>IF(C590="",NA(),MATCH($B590&amp;$C590,'Smelter Look-up'!$J:$J,0))</f>
        <v>#N/A</v>
      </c>
      <c r="X590" s="169">
        <f t="shared" ca="1" si="45"/>
        <v>0</v>
      </c>
      <c r="AB590" s="312" t="str">
        <f t="shared" si="47"/>
        <v/>
      </c>
      <c r="AC590" s="169" t="str">
        <f t="shared" si="48"/>
        <v/>
      </c>
      <c r="AD590" s="169" t="str">
        <f t="shared" si="49"/>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6"/>
        <v/>
      </c>
      <c r="T591" s="154" t="str">
        <f ca="1">IF(B591="","",IF(ISERROR(MATCH($J591,SorP!$B$1:$B$6261,0)),"",INDIRECT("'SorP'!$A$"&amp;MATCH($S591&amp;$J591,SorP!C:C,0))))</f>
        <v/>
      </c>
      <c r="U591" s="167"/>
      <c r="V591" s="168" t="e">
        <f>IF(C591="",NA(),MATCH($B591&amp;$C591,'Smelter Look-up'!$J:$J,0))</f>
        <v>#N/A</v>
      </c>
      <c r="X591" s="169">
        <f t="shared" ca="1" si="45"/>
        <v>0</v>
      </c>
      <c r="AB591" s="312" t="str">
        <f t="shared" si="47"/>
        <v/>
      </c>
      <c r="AC591" s="169" t="str">
        <f t="shared" si="48"/>
        <v/>
      </c>
      <c r="AD591" s="169" t="str">
        <f t="shared" si="49"/>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6"/>
        <v/>
      </c>
      <c r="T592" s="154" t="str">
        <f ca="1">IF(B592="","",IF(ISERROR(MATCH($J592,SorP!$B$1:$B$6261,0)),"",INDIRECT("'SorP'!$A$"&amp;MATCH($S592&amp;$J592,SorP!C:C,0))))</f>
        <v/>
      </c>
      <c r="U592" s="167"/>
      <c r="V592" s="168" t="e">
        <f>IF(C592="",NA(),MATCH($B592&amp;$C592,'Smelter Look-up'!$J:$J,0))</f>
        <v>#N/A</v>
      </c>
      <c r="X592" s="169">
        <f t="shared" ca="1" si="45"/>
        <v>0</v>
      </c>
      <c r="AB592" s="312" t="str">
        <f t="shared" si="47"/>
        <v/>
      </c>
      <c r="AC592" s="169" t="str">
        <f t="shared" si="48"/>
        <v/>
      </c>
      <c r="AD592" s="169" t="str">
        <f t="shared" si="49"/>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6"/>
        <v/>
      </c>
      <c r="T593" s="154" t="str">
        <f ca="1">IF(B593="","",IF(ISERROR(MATCH($J593,SorP!$B$1:$B$6261,0)),"",INDIRECT("'SorP'!$A$"&amp;MATCH($S593&amp;$J593,SorP!C:C,0))))</f>
        <v/>
      </c>
      <c r="U593" s="167"/>
      <c r="V593" s="168" t="e">
        <f>IF(C593="",NA(),MATCH($B593&amp;$C593,'Smelter Look-up'!$J:$J,0))</f>
        <v>#N/A</v>
      </c>
      <c r="X593" s="169">
        <f t="shared" ca="1" si="45"/>
        <v>0</v>
      </c>
      <c r="AB593" s="312" t="str">
        <f t="shared" si="47"/>
        <v/>
      </c>
      <c r="AC593" s="169" t="str">
        <f t="shared" si="48"/>
        <v/>
      </c>
      <c r="AD593" s="169" t="str">
        <f t="shared" si="49"/>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6"/>
        <v/>
      </c>
      <c r="T594" s="154" t="str">
        <f ca="1">IF(B594="","",IF(ISERROR(MATCH($J594,SorP!$B$1:$B$6261,0)),"",INDIRECT("'SorP'!$A$"&amp;MATCH($S594&amp;$J594,SorP!C:C,0))))</f>
        <v/>
      </c>
      <c r="U594" s="167"/>
      <c r="V594" s="168" t="e">
        <f>IF(C594="",NA(),MATCH($B594&amp;$C594,'Smelter Look-up'!$J:$J,0))</f>
        <v>#N/A</v>
      </c>
      <c r="X594" s="169">
        <f t="shared" ca="1" si="45"/>
        <v>0</v>
      </c>
      <c r="AB594" s="312" t="str">
        <f t="shared" si="47"/>
        <v/>
      </c>
      <c r="AC594" s="169" t="str">
        <f t="shared" si="48"/>
        <v/>
      </c>
      <c r="AD594" s="169" t="str">
        <f t="shared" si="49"/>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6"/>
        <v/>
      </c>
      <c r="T595" s="154" t="str">
        <f ca="1">IF(B595="","",IF(ISERROR(MATCH($J595,SorP!$B$1:$B$6261,0)),"",INDIRECT("'SorP'!$A$"&amp;MATCH($S595&amp;$J595,SorP!C:C,0))))</f>
        <v/>
      </c>
      <c r="U595" s="167"/>
      <c r="V595" s="168" t="e">
        <f>IF(C595="",NA(),MATCH($B595&amp;$C595,'Smelter Look-up'!$J:$J,0))</f>
        <v>#N/A</v>
      </c>
      <c r="X595" s="169">
        <f t="shared" ca="1" si="45"/>
        <v>0</v>
      </c>
      <c r="AB595" s="312" t="str">
        <f t="shared" si="47"/>
        <v/>
      </c>
      <c r="AC595" s="169" t="str">
        <f t="shared" si="48"/>
        <v/>
      </c>
      <c r="AD595" s="169" t="str">
        <f t="shared" si="49"/>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6"/>
        <v/>
      </c>
      <c r="T596" s="154" t="str">
        <f ca="1">IF(B596="","",IF(ISERROR(MATCH($J596,SorP!$B$1:$B$6261,0)),"",INDIRECT("'SorP'!$A$"&amp;MATCH($S596&amp;$J596,SorP!C:C,0))))</f>
        <v/>
      </c>
      <c r="U596" s="167"/>
      <c r="V596" s="168" t="e">
        <f>IF(C596="",NA(),MATCH($B596&amp;$C596,'Smelter Look-up'!$J:$J,0))</f>
        <v>#N/A</v>
      </c>
      <c r="X596" s="169">
        <f t="shared" ca="1" si="45"/>
        <v>0</v>
      </c>
      <c r="AB596" s="312" t="str">
        <f t="shared" si="47"/>
        <v/>
      </c>
      <c r="AC596" s="169" t="str">
        <f t="shared" si="48"/>
        <v/>
      </c>
      <c r="AD596" s="169" t="str">
        <f t="shared" si="49"/>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6"/>
        <v/>
      </c>
      <c r="T597" s="154" t="str">
        <f ca="1">IF(B597="","",IF(ISERROR(MATCH($J597,SorP!$B$1:$B$6261,0)),"",INDIRECT("'SorP'!$A$"&amp;MATCH($S597&amp;$J597,SorP!C:C,0))))</f>
        <v/>
      </c>
      <c r="U597" s="167"/>
      <c r="V597" s="168" t="e">
        <f>IF(C597="",NA(),MATCH($B597&amp;$C597,'Smelter Look-up'!$J:$J,0))</f>
        <v>#N/A</v>
      </c>
      <c r="X597" s="169">
        <f t="shared" ca="1" si="45"/>
        <v>0</v>
      </c>
      <c r="AB597" s="312" t="str">
        <f t="shared" si="47"/>
        <v/>
      </c>
      <c r="AC597" s="169" t="str">
        <f t="shared" si="48"/>
        <v/>
      </c>
      <c r="AD597" s="169" t="str">
        <f t="shared" si="49"/>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6"/>
        <v/>
      </c>
      <c r="T598" s="154" t="str">
        <f ca="1">IF(B598="","",IF(ISERROR(MATCH($J598,SorP!$B$1:$B$6261,0)),"",INDIRECT("'SorP'!$A$"&amp;MATCH($S598&amp;$J598,SorP!C:C,0))))</f>
        <v/>
      </c>
      <c r="U598" s="167"/>
      <c r="V598" s="168" t="e">
        <f>IF(C598="",NA(),MATCH($B598&amp;$C598,'Smelter Look-up'!$J:$J,0))</f>
        <v>#N/A</v>
      </c>
      <c r="X598" s="169">
        <f t="shared" ca="1" si="45"/>
        <v>0</v>
      </c>
      <c r="AB598" s="312" t="str">
        <f t="shared" si="47"/>
        <v/>
      </c>
      <c r="AC598" s="169" t="str">
        <f t="shared" si="48"/>
        <v/>
      </c>
      <c r="AD598" s="169" t="str">
        <f t="shared" si="49"/>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6"/>
        <v/>
      </c>
      <c r="T599" s="154" t="str">
        <f ca="1">IF(B599="","",IF(ISERROR(MATCH($J599,SorP!$B$1:$B$6261,0)),"",INDIRECT("'SorP'!$A$"&amp;MATCH($S599&amp;$J599,SorP!C:C,0))))</f>
        <v/>
      </c>
      <c r="U599" s="167"/>
      <c r="V599" s="168" t="e">
        <f>IF(C599="",NA(),MATCH($B599&amp;$C599,'Smelter Look-up'!$J:$J,0))</f>
        <v>#N/A</v>
      </c>
      <c r="X599" s="169">
        <f t="shared" ca="1" si="45"/>
        <v>0</v>
      </c>
      <c r="AB599" s="312" t="str">
        <f t="shared" si="47"/>
        <v/>
      </c>
      <c r="AC599" s="169" t="str">
        <f t="shared" si="48"/>
        <v/>
      </c>
      <c r="AD599" s="169" t="str">
        <f t="shared" si="49"/>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6"/>
        <v/>
      </c>
      <c r="T600" s="154" t="str">
        <f ca="1">IF(B600="","",IF(ISERROR(MATCH($J600,SorP!$B$1:$B$6261,0)),"",INDIRECT("'SorP'!$A$"&amp;MATCH($S600&amp;$J600,SorP!C:C,0))))</f>
        <v/>
      </c>
      <c r="U600" s="167"/>
      <c r="V600" s="168" t="e">
        <f>IF(C600="",NA(),MATCH($B600&amp;$C600,'Smelter Look-up'!$J:$J,0))</f>
        <v>#N/A</v>
      </c>
      <c r="X600" s="169">
        <f t="shared" ca="1" si="45"/>
        <v>0</v>
      </c>
      <c r="AB600" s="312" t="str">
        <f t="shared" si="47"/>
        <v/>
      </c>
      <c r="AC600" s="169" t="str">
        <f t="shared" si="48"/>
        <v/>
      </c>
      <c r="AD600" s="169" t="str">
        <f t="shared" si="49"/>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6"/>
        <v/>
      </c>
      <c r="T601" s="154" t="str">
        <f ca="1">IF(B601="","",IF(ISERROR(MATCH($J601,SorP!$B$1:$B$6261,0)),"",INDIRECT("'SorP'!$A$"&amp;MATCH($S601&amp;$J601,SorP!C:C,0))))</f>
        <v/>
      </c>
      <c r="U601" s="167"/>
      <c r="V601" s="168" t="e">
        <f>IF(C601="",NA(),MATCH($B601&amp;$C601,'Smelter Look-up'!$J:$J,0))</f>
        <v>#N/A</v>
      </c>
      <c r="X601" s="169">
        <f t="shared" ca="1" si="45"/>
        <v>0</v>
      </c>
      <c r="AB601" s="312" t="str">
        <f t="shared" si="47"/>
        <v/>
      </c>
      <c r="AC601" s="169" t="str">
        <f t="shared" si="48"/>
        <v/>
      </c>
      <c r="AD601" s="169" t="str">
        <f t="shared" si="49"/>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6"/>
        <v/>
      </c>
      <c r="T602" s="154" t="str">
        <f ca="1">IF(B602="","",IF(ISERROR(MATCH($J602,SorP!$B$1:$B$6261,0)),"",INDIRECT("'SorP'!$A$"&amp;MATCH($S602&amp;$J602,SorP!C:C,0))))</f>
        <v/>
      </c>
      <c r="U602" s="167"/>
      <c r="V602" s="168" t="e">
        <f>IF(C602="",NA(),MATCH($B602&amp;$C602,'Smelter Look-up'!$J:$J,0))</f>
        <v>#N/A</v>
      </c>
      <c r="X602" s="169">
        <f t="shared" ca="1" si="45"/>
        <v>0</v>
      </c>
      <c r="AB602" s="312" t="str">
        <f t="shared" si="47"/>
        <v/>
      </c>
      <c r="AC602" s="169" t="str">
        <f t="shared" si="48"/>
        <v/>
      </c>
      <c r="AD602" s="169" t="str">
        <f t="shared" si="49"/>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6"/>
        <v/>
      </c>
      <c r="T603" s="154" t="str">
        <f ca="1">IF(B603="","",IF(ISERROR(MATCH($J603,SorP!$B$1:$B$6261,0)),"",INDIRECT("'SorP'!$A$"&amp;MATCH($S603&amp;$J603,SorP!C:C,0))))</f>
        <v/>
      </c>
      <c r="U603" s="167"/>
      <c r="V603" s="168" t="e">
        <f>IF(C603="",NA(),MATCH($B603&amp;$C603,'Smelter Look-up'!$J:$J,0))</f>
        <v>#N/A</v>
      </c>
      <c r="X603" s="169">
        <f t="shared" ca="1" si="45"/>
        <v>0</v>
      </c>
      <c r="AB603" s="312" t="str">
        <f t="shared" si="47"/>
        <v/>
      </c>
      <c r="AC603" s="169" t="str">
        <f t="shared" si="48"/>
        <v/>
      </c>
      <c r="AD603" s="169" t="str">
        <f t="shared" si="49"/>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6"/>
        <v/>
      </c>
      <c r="T604" s="154" t="str">
        <f ca="1">IF(B604="","",IF(ISERROR(MATCH($J604,SorP!$B$1:$B$6261,0)),"",INDIRECT("'SorP'!$A$"&amp;MATCH($S604&amp;$J604,SorP!C:C,0))))</f>
        <v/>
      </c>
      <c r="U604" s="167"/>
      <c r="V604" s="168" t="e">
        <f>IF(C604="",NA(),MATCH($B604&amp;$C604,'Smelter Look-up'!$J:$J,0))</f>
        <v>#N/A</v>
      </c>
      <c r="X604" s="169">
        <f t="shared" ca="1" si="45"/>
        <v>0</v>
      </c>
      <c r="AB604" s="312" t="str">
        <f t="shared" si="47"/>
        <v/>
      </c>
      <c r="AC604" s="169" t="str">
        <f t="shared" si="48"/>
        <v/>
      </c>
      <c r="AD604" s="169" t="str">
        <f t="shared" si="49"/>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6"/>
        <v/>
      </c>
      <c r="T605" s="154" t="str">
        <f ca="1">IF(B605="","",IF(ISERROR(MATCH($J605,SorP!$B$1:$B$6261,0)),"",INDIRECT("'SorP'!$A$"&amp;MATCH($S605&amp;$J605,SorP!C:C,0))))</f>
        <v/>
      </c>
      <c r="U605" s="167"/>
      <c r="V605" s="168" t="e">
        <f>IF(C605="",NA(),MATCH($B605&amp;$C605,'Smelter Look-up'!$J:$J,0))</f>
        <v>#N/A</v>
      </c>
      <c r="X605" s="169">
        <f t="shared" ca="1" si="45"/>
        <v>0</v>
      </c>
      <c r="AB605" s="312" t="str">
        <f t="shared" si="47"/>
        <v/>
      </c>
      <c r="AC605" s="169" t="str">
        <f t="shared" si="48"/>
        <v/>
      </c>
      <c r="AD605" s="169" t="str">
        <f t="shared" si="49"/>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6"/>
        <v/>
      </c>
      <c r="T606" s="154" t="str">
        <f ca="1">IF(B606="","",IF(ISERROR(MATCH($J606,SorP!$B$1:$B$6261,0)),"",INDIRECT("'SorP'!$A$"&amp;MATCH($S606&amp;$J606,SorP!C:C,0))))</f>
        <v/>
      </c>
      <c r="U606" s="167"/>
      <c r="V606" s="168" t="e">
        <f>IF(C606="",NA(),MATCH($B606&amp;$C606,'Smelter Look-up'!$J:$J,0))</f>
        <v>#N/A</v>
      </c>
      <c r="X606" s="169">
        <f t="shared" ca="1" si="45"/>
        <v>0</v>
      </c>
      <c r="AB606" s="312" t="str">
        <f t="shared" si="47"/>
        <v/>
      </c>
      <c r="AC606" s="169" t="str">
        <f t="shared" si="48"/>
        <v/>
      </c>
      <c r="AD606" s="169" t="str">
        <f t="shared" si="49"/>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6"/>
        <v/>
      </c>
      <c r="T607" s="154" t="str">
        <f ca="1">IF(B607="","",IF(ISERROR(MATCH($J607,SorP!$B$1:$B$6261,0)),"",INDIRECT("'SorP'!$A$"&amp;MATCH($S607&amp;$J607,SorP!C:C,0))))</f>
        <v/>
      </c>
      <c r="U607" s="167"/>
      <c r="V607" s="168" t="e">
        <f>IF(C607="",NA(),MATCH($B607&amp;$C607,'Smelter Look-up'!$J:$J,0))</f>
        <v>#N/A</v>
      </c>
      <c r="X607" s="169">
        <f t="shared" ca="1" si="45"/>
        <v>0</v>
      </c>
      <c r="AB607" s="312" t="str">
        <f t="shared" si="47"/>
        <v/>
      </c>
      <c r="AC607" s="169" t="str">
        <f t="shared" si="48"/>
        <v/>
      </c>
      <c r="AD607" s="169" t="str">
        <f t="shared" si="49"/>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6"/>
        <v/>
      </c>
      <c r="T608" s="154" t="str">
        <f ca="1">IF(B608="","",IF(ISERROR(MATCH($J608,SorP!$B$1:$B$6261,0)),"",INDIRECT("'SorP'!$A$"&amp;MATCH($S608&amp;$J608,SorP!C:C,0))))</f>
        <v/>
      </c>
      <c r="U608" s="167"/>
      <c r="V608" s="168" t="e">
        <f>IF(C608="",NA(),MATCH($B608&amp;$C608,'Smelter Look-up'!$J:$J,0))</f>
        <v>#N/A</v>
      </c>
      <c r="X608" s="169">
        <f t="shared" ca="1" si="45"/>
        <v>0</v>
      </c>
      <c r="AB608" s="312" t="str">
        <f t="shared" si="47"/>
        <v/>
      </c>
      <c r="AC608" s="169" t="str">
        <f t="shared" si="48"/>
        <v/>
      </c>
      <c r="AD608" s="169" t="str">
        <f t="shared" si="49"/>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6"/>
        <v/>
      </c>
      <c r="T609" s="154" t="str">
        <f ca="1">IF(B609="","",IF(ISERROR(MATCH($J609,SorP!$B$1:$B$6261,0)),"",INDIRECT("'SorP'!$A$"&amp;MATCH($S609&amp;$J609,SorP!C:C,0))))</f>
        <v/>
      </c>
      <c r="U609" s="167"/>
      <c r="V609" s="168" t="e">
        <f>IF(C609="",NA(),MATCH($B609&amp;$C609,'Smelter Look-up'!$J:$J,0))</f>
        <v>#N/A</v>
      </c>
      <c r="X609" s="169">
        <f t="shared" ca="1" si="45"/>
        <v>0</v>
      </c>
      <c r="AB609" s="312" t="str">
        <f t="shared" si="47"/>
        <v/>
      </c>
      <c r="AC609" s="169" t="str">
        <f t="shared" si="48"/>
        <v/>
      </c>
      <c r="AD609" s="169" t="str">
        <f t="shared" si="49"/>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6"/>
        <v/>
      </c>
      <c r="T610" s="154" t="str">
        <f ca="1">IF(B610="","",IF(ISERROR(MATCH($J610,SorP!$B$1:$B$6261,0)),"",INDIRECT("'SorP'!$A$"&amp;MATCH($S610&amp;$J610,SorP!C:C,0))))</f>
        <v/>
      </c>
      <c r="U610" s="167"/>
      <c r="V610" s="168" t="e">
        <f>IF(C610="",NA(),MATCH($B610&amp;$C610,'Smelter Look-up'!$J:$J,0))</f>
        <v>#N/A</v>
      </c>
      <c r="X610" s="169">
        <f t="shared" ca="1" si="45"/>
        <v>0</v>
      </c>
      <c r="AB610" s="312" t="str">
        <f t="shared" si="47"/>
        <v/>
      </c>
      <c r="AC610" s="169" t="str">
        <f t="shared" si="48"/>
        <v/>
      </c>
      <c r="AD610" s="169" t="str">
        <f t="shared" si="49"/>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6"/>
        <v/>
      </c>
      <c r="T611" s="154" t="str">
        <f ca="1">IF(B611="","",IF(ISERROR(MATCH($J611,SorP!$B$1:$B$6261,0)),"",INDIRECT("'SorP'!$A$"&amp;MATCH($S611&amp;$J611,SorP!C:C,0))))</f>
        <v/>
      </c>
      <c r="U611" s="167"/>
      <c r="V611" s="168" t="e">
        <f>IF(C611="",NA(),MATCH($B611&amp;$C611,'Smelter Look-up'!$J:$J,0))</f>
        <v>#N/A</v>
      </c>
      <c r="X611" s="169">
        <f t="shared" ca="1" si="45"/>
        <v>0</v>
      </c>
      <c r="AB611" s="312" t="str">
        <f t="shared" si="47"/>
        <v/>
      </c>
      <c r="AC611" s="169" t="str">
        <f t="shared" si="48"/>
        <v/>
      </c>
      <c r="AD611" s="169" t="str">
        <f t="shared" si="49"/>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6"/>
        <v/>
      </c>
      <c r="T612" s="154" t="str">
        <f ca="1">IF(B612="","",IF(ISERROR(MATCH($J612,SorP!$B$1:$B$6261,0)),"",INDIRECT("'SorP'!$A$"&amp;MATCH($S612&amp;$J612,SorP!C:C,0))))</f>
        <v/>
      </c>
      <c r="U612" s="167"/>
      <c r="V612" s="168" t="e">
        <f>IF(C612="",NA(),MATCH($B612&amp;$C612,'Smelter Look-up'!$J:$J,0))</f>
        <v>#N/A</v>
      </c>
      <c r="X612" s="169">
        <f t="shared" ca="1" si="45"/>
        <v>0</v>
      </c>
      <c r="AB612" s="312" t="str">
        <f t="shared" si="47"/>
        <v/>
      </c>
      <c r="AC612" s="169" t="str">
        <f t="shared" si="48"/>
        <v/>
      </c>
      <c r="AD612" s="169" t="str">
        <f t="shared" si="49"/>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6"/>
        <v/>
      </c>
      <c r="T613" s="154" t="str">
        <f ca="1">IF(B613="","",IF(ISERROR(MATCH($J613,SorP!$B$1:$B$6261,0)),"",INDIRECT("'SorP'!$A$"&amp;MATCH($S613&amp;$J613,SorP!C:C,0))))</f>
        <v/>
      </c>
      <c r="U613" s="167"/>
      <c r="V613" s="168" t="e">
        <f>IF(C613="",NA(),MATCH($B613&amp;$C613,'Smelter Look-up'!$J:$J,0))</f>
        <v>#N/A</v>
      </c>
      <c r="X613" s="169">
        <f t="shared" ca="1" si="45"/>
        <v>0</v>
      </c>
      <c r="AB613" s="312" t="str">
        <f t="shared" si="47"/>
        <v/>
      </c>
      <c r="AC613" s="169" t="str">
        <f t="shared" si="48"/>
        <v/>
      </c>
      <c r="AD613" s="169" t="str">
        <f t="shared" si="49"/>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6"/>
        <v/>
      </c>
      <c r="T614" s="154" t="str">
        <f ca="1">IF(B614="","",IF(ISERROR(MATCH($J614,SorP!$B$1:$B$6261,0)),"",INDIRECT("'SorP'!$A$"&amp;MATCH($S614&amp;$J614,SorP!C:C,0))))</f>
        <v/>
      </c>
      <c r="U614" s="167"/>
      <c r="V614" s="168" t="e">
        <f>IF(C614="",NA(),MATCH($B614&amp;$C614,'Smelter Look-up'!$J:$J,0))</f>
        <v>#N/A</v>
      </c>
      <c r="X614" s="169">
        <f t="shared" ca="1" si="45"/>
        <v>0</v>
      </c>
      <c r="AB614" s="312" t="str">
        <f t="shared" si="47"/>
        <v/>
      </c>
      <c r="AC614" s="169" t="str">
        <f t="shared" si="48"/>
        <v/>
      </c>
      <c r="AD614" s="169" t="str">
        <f t="shared" si="49"/>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6"/>
        <v/>
      </c>
      <c r="T615" s="154" t="str">
        <f ca="1">IF(B615="","",IF(ISERROR(MATCH($J615,SorP!$B$1:$B$6261,0)),"",INDIRECT("'SorP'!$A$"&amp;MATCH($S615&amp;$J615,SorP!C:C,0))))</f>
        <v/>
      </c>
      <c r="U615" s="167"/>
      <c r="V615" s="168" t="e">
        <f>IF(C615="",NA(),MATCH($B615&amp;$C615,'Smelter Look-up'!$J:$J,0))</f>
        <v>#N/A</v>
      </c>
      <c r="X615" s="169">
        <f t="shared" ca="1" si="45"/>
        <v>0</v>
      </c>
      <c r="AB615" s="312" t="str">
        <f t="shared" si="47"/>
        <v/>
      </c>
      <c r="AC615" s="169" t="str">
        <f t="shared" si="48"/>
        <v/>
      </c>
      <c r="AD615" s="169" t="str">
        <f t="shared" si="49"/>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6"/>
        <v/>
      </c>
      <c r="T616" s="154" t="str">
        <f ca="1">IF(B616="","",IF(ISERROR(MATCH($J616,SorP!$B$1:$B$6261,0)),"",INDIRECT("'SorP'!$A$"&amp;MATCH($S616&amp;$J616,SorP!C:C,0))))</f>
        <v/>
      </c>
      <c r="U616" s="167"/>
      <c r="V616" s="168" t="e">
        <f>IF(C616="",NA(),MATCH($B616&amp;$C616,'Smelter Look-up'!$J:$J,0))</f>
        <v>#N/A</v>
      </c>
      <c r="X616" s="169">
        <f t="shared" ca="1" si="45"/>
        <v>0</v>
      </c>
      <c r="AB616" s="312" t="str">
        <f t="shared" si="47"/>
        <v/>
      </c>
      <c r="AC616" s="169" t="str">
        <f t="shared" si="48"/>
        <v/>
      </c>
      <c r="AD616" s="169" t="str">
        <f t="shared" si="49"/>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6"/>
        <v/>
      </c>
      <c r="T617" s="154" t="str">
        <f ca="1">IF(B617="","",IF(ISERROR(MATCH($J617,SorP!$B$1:$B$6261,0)),"",INDIRECT("'SorP'!$A$"&amp;MATCH($S617&amp;$J617,SorP!C:C,0))))</f>
        <v/>
      </c>
      <c r="U617" s="167"/>
      <c r="V617" s="168" t="e">
        <f>IF(C617="",NA(),MATCH($B617&amp;$C617,'Smelter Look-up'!$J:$J,0))</f>
        <v>#N/A</v>
      </c>
      <c r="X617" s="169">
        <f t="shared" ca="1" si="45"/>
        <v>0</v>
      </c>
      <c r="AB617" s="312" t="str">
        <f t="shared" si="47"/>
        <v/>
      </c>
      <c r="AC617" s="169" t="str">
        <f t="shared" si="48"/>
        <v/>
      </c>
      <c r="AD617" s="169" t="str">
        <f t="shared" si="49"/>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6"/>
        <v/>
      </c>
      <c r="T618" s="154" t="str">
        <f ca="1">IF(B618="","",IF(ISERROR(MATCH($J618,SorP!$B$1:$B$6261,0)),"",INDIRECT("'SorP'!$A$"&amp;MATCH($S618&amp;$J618,SorP!C:C,0))))</f>
        <v/>
      </c>
      <c r="U618" s="167"/>
      <c r="V618" s="168" t="e">
        <f>IF(C618="",NA(),MATCH($B618&amp;$C618,'Smelter Look-up'!$J:$J,0))</f>
        <v>#N/A</v>
      </c>
      <c r="X618" s="169">
        <f t="shared" ca="1" si="45"/>
        <v>0</v>
      </c>
      <c r="AB618" s="312" t="str">
        <f t="shared" si="47"/>
        <v/>
      </c>
      <c r="AC618" s="169" t="str">
        <f t="shared" si="48"/>
        <v/>
      </c>
      <c r="AD618" s="169" t="str">
        <f t="shared" si="49"/>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6"/>
        <v/>
      </c>
      <c r="T619" s="154" t="str">
        <f ca="1">IF(B619="","",IF(ISERROR(MATCH($J619,SorP!$B$1:$B$6261,0)),"",INDIRECT("'SorP'!$A$"&amp;MATCH($S619&amp;$J619,SorP!C:C,0))))</f>
        <v/>
      </c>
      <c r="U619" s="167"/>
      <c r="V619" s="168" t="e">
        <f>IF(C619="",NA(),MATCH($B619&amp;$C619,'Smelter Look-up'!$J:$J,0))</f>
        <v>#N/A</v>
      </c>
      <c r="X619" s="169">
        <f t="shared" ca="1" si="45"/>
        <v>0</v>
      </c>
      <c r="AB619" s="312" t="str">
        <f t="shared" si="47"/>
        <v/>
      </c>
      <c r="AC619" s="169" t="str">
        <f t="shared" si="48"/>
        <v/>
      </c>
      <c r="AD619" s="169" t="str">
        <f t="shared" si="49"/>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6"/>
        <v/>
      </c>
      <c r="T620" s="154" t="str">
        <f ca="1">IF(B620="","",IF(ISERROR(MATCH($J620,SorP!$B$1:$B$6261,0)),"",INDIRECT("'SorP'!$A$"&amp;MATCH($S620&amp;$J620,SorP!C:C,0))))</f>
        <v/>
      </c>
      <c r="U620" s="167"/>
      <c r="V620" s="168" t="e">
        <f>IF(C620="",NA(),MATCH($B620&amp;$C620,'Smelter Look-up'!$J:$J,0))</f>
        <v>#N/A</v>
      </c>
      <c r="X620" s="169">
        <f t="shared" ca="1" si="45"/>
        <v>0</v>
      </c>
      <c r="AB620" s="312" t="str">
        <f t="shared" si="47"/>
        <v/>
      </c>
      <c r="AC620" s="169" t="str">
        <f t="shared" si="48"/>
        <v/>
      </c>
      <c r="AD620" s="169" t="str">
        <f t="shared" si="49"/>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6"/>
        <v/>
      </c>
      <c r="T621" s="154" t="str">
        <f ca="1">IF(B621="","",IF(ISERROR(MATCH($J621,SorP!$B$1:$B$6261,0)),"",INDIRECT("'SorP'!$A$"&amp;MATCH($S621&amp;$J621,SorP!C:C,0))))</f>
        <v/>
      </c>
      <c r="U621" s="167"/>
      <c r="V621" s="168" t="e">
        <f>IF(C621="",NA(),MATCH($B621&amp;$C621,'Smelter Look-up'!$J:$J,0))</f>
        <v>#N/A</v>
      </c>
      <c r="X621" s="169">
        <f t="shared" ca="1" si="45"/>
        <v>0</v>
      </c>
      <c r="AB621" s="312" t="str">
        <f t="shared" si="47"/>
        <v/>
      </c>
      <c r="AC621" s="169" t="str">
        <f t="shared" si="48"/>
        <v/>
      </c>
      <c r="AD621" s="169" t="str">
        <f t="shared" si="49"/>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6"/>
        <v/>
      </c>
      <c r="T622" s="154" t="str">
        <f ca="1">IF(B622="","",IF(ISERROR(MATCH($J622,SorP!$B$1:$B$6261,0)),"",INDIRECT("'SorP'!$A$"&amp;MATCH($S622&amp;$J622,SorP!C:C,0))))</f>
        <v/>
      </c>
      <c r="U622" s="167"/>
      <c r="V622" s="168" t="e">
        <f>IF(C622="",NA(),MATCH($B622&amp;$C622,'Smelter Look-up'!$J:$J,0))</f>
        <v>#N/A</v>
      </c>
      <c r="X622" s="169">
        <f t="shared" ca="1" si="45"/>
        <v>0</v>
      </c>
      <c r="AB622" s="312" t="str">
        <f t="shared" si="47"/>
        <v/>
      </c>
      <c r="AC622" s="169" t="str">
        <f t="shared" si="48"/>
        <v/>
      </c>
      <c r="AD622" s="169" t="str">
        <f t="shared" si="49"/>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6"/>
        <v/>
      </c>
      <c r="T623" s="154" t="str">
        <f ca="1">IF(B623="","",IF(ISERROR(MATCH($J623,SorP!$B$1:$B$6261,0)),"",INDIRECT("'SorP'!$A$"&amp;MATCH($S623&amp;$J623,SorP!C:C,0))))</f>
        <v/>
      </c>
      <c r="U623" s="167"/>
      <c r="V623" s="168" t="e">
        <f>IF(C623="",NA(),MATCH($B623&amp;$C623,'Smelter Look-up'!$J:$J,0))</f>
        <v>#N/A</v>
      </c>
      <c r="X623" s="169">
        <f t="shared" ca="1" si="45"/>
        <v>0</v>
      </c>
      <c r="AB623" s="312" t="str">
        <f t="shared" si="47"/>
        <v/>
      </c>
      <c r="AC623" s="169" t="str">
        <f t="shared" si="48"/>
        <v/>
      </c>
      <c r="AD623" s="169" t="str">
        <f t="shared" si="49"/>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6"/>
        <v/>
      </c>
      <c r="T624" s="154" t="str">
        <f ca="1">IF(B624="","",IF(ISERROR(MATCH($J624,SorP!$B$1:$B$6261,0)),"",INDIRECT("'SorP'!$A$"&amp;MATCH($S624&amp;$J624,SorP!C:C,0))))</f>
        <v/>
      </c>
      <c r="U624" s="167"/>
      <c r="V624" s="168" t="e">
        <f>IF(C624="",NA(),MATCH($B624&amp;$C624,'Smelter Look-up'!$J:$J,0))</f>
        <v>#N/A</v>
      </c>
      <c r="X624" s="169">
        <f t="shared" ca="1" si="45"/>
        <v>0</v>
      </c>
      <c r="AB624" s="312" t="str">
        <f t="shared" si="47"/>
        <v/>
      </c>
      <c r="AC624" s="169" t="str">
        <f t="shared" si="48"/>
        <v/>
      </c>
      <c r="AD624" s="169" t="str">
        <f t="shared" si="49"/>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6"/>
        <v/>
      </c>
      <c r="T625" s="154" t="str">
        <f ca="1">IF(B625="","",IF(ISERROR(MATCH($J625,SorP!$B$1:$B$6261,0)),"",INDIRECT("'SorP'!$A$"&amp;MATCH($S625&amp;$J625,SorP!C:C,0))))</f>
        <v/>
      </c>
      <c r="U625" s="167"/>
      <c r="V625" s="168" t="e">
        <f>IF(C625="",NA(),MATCH($B625&amp;$C625,'Smelter Look-up'!$J:$J,0))</f>
        <v>#N/A</v>
      </c>
      <c r="X625" s="169">
        <f t="shared" ca="1" si="45"/>
        <v>0</v>
      </c>
      <c r="AB625" s="312" t="str">
        <f t="shared" si="47"/>
        <v/>
      </c>
      <c r="AC625" s="169" t="str">
        <f t="shared" si="48"/>
        <v/>
      </c>
      <c r="AD625" s="169" t="str">
        <f t="shared" si="49"/>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6"/>
        <v/>
      </c>
      <c r="T626" s="154" t="str">
        <f ca="1">IF(B626="","",IF(ISERROR(MATCH($J626,SorP!$B$1:$B$6261,0)),"",INDIRECT("'SorP'!$A$"&amp;MATCH($S626&amp;$J626,SorP!C:C,0))))</f>
        <v/>
      </c>
      <c r="U626" s="167"/>
      <c r="V626" s="168" t="e">
        <f>IF(C626="",NA(),MATCH($B626&amp;$C626,'Smelter Look-up'!$J:$J,0))</f>
        <v>#N/A</v>
      </c>
      <c r="X626" s="169">
        <f t="shared" ca="1" si="45"/>
        <v>0</v>
      </c>
      <c r="AB626" s="312" t="str">
        <f t="shared" si="47"/>
        <v/>
      </c>
      <c r="AC626" s="169" t="str">
        <f t="shared" si="48"/>
        <v/>
      </c>
      <c r="AD626" s="169" t="str">
        <f t="shared" si="49"/>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6"/>
        <v/>
      </c>
      <c r="T627" s="154" t="str">
        <f ca="1">IF(B627="","",IF(ISERROR(MATCH($J627,SorP!$B$1:$B$6261,0)),"",INDIRECT("'SorP'!$A$"&amp;MATCH($S627&amp;$J627,SorP!C:C,0))))</f>
        <v/>
      </c>
      <c r="U627" s="167"/>
      <c r="V627" s="168" t="e">
        <f>IF(C627="",NA(),MATCH($B627&amp;$C627,'Smelter Look-up'!$J:$J,0))</f>
        <v>#N/A</v>
      </c>
      <c r="X627" s="169">
        <f t="shared" ca="1" si="45"/>
        <v>0</v>
      </c>
      <c r="AB627" s="312" t="str">
        <f t="shared" si="47"/>
        <v/>
      </c>
      <c r="AC627" s="169" t="str">
        <f t="shared" si="48"/>
        <v/>
      </c>
      <c r="AD627" s="169" t="str">
        <f t="shared" si="49"/>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6"/>
        <v/>
      </c>
      <c r="T628" s="154" t="str">
        <f ca="1">IF(B628="","",IF(ISERROR(MATCH($J628,SorP!$B$1:$B$6261,0)),"",INDIRECT("'SorP'!$A$"&amp;MATCH($S628&amp;$J628,SorP!C:C,0))))</f>
        <v/>
      </c>
      <c r="U628" s="167"/>
      <c r="V628" s="168" t="e">
        <f>IF(C628="",NA(),MATCH($B628&amp;$C628,'Smelter Look-up'!$J:$J,0))</f>
        <v>#N/A</v>
      </c>
      <c r="X628" s="169">
        <f t="shared" ca="1" si="45"/>
        <v>0</v>
      </c>
      <c r="AB628" s="312" t="str">
        <f t="shared" si="47"/>
        <v/>
      </c>
      <c r="AC628" s="169" t="str">
        <f t="shared" si="48"/>
        <v/>
      </c>
      <c r="AD628" s="169" t="str">
        <f t="shared" si="49"/>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6"/>
        <v/>
      </c>
      <c r="T629" s="154" t="str">
        <f ca="1">IF(B629="","",IF(ISERROR(MATCH($J629,SorP!$B$1:$B$6261,0)),"",INDIRECT("'SorP'!$A$"&amp;MATCH($S629&amp;$J629,SorP!C:C,0))))</f>
        <v/>
      </c>
      <c r="U629" s="167"/>
      <c r="V629" s="168" t="e">
        <f>IF(C629="",NA(),MATCH($B629&amp;$C629,'Smelter Look-up'!$J:$J,0))</f>
        <v>#N/A</v>
      </c>
      <c r="X629" s="169">
        <f t="shared" ca="1" si="45"/>
        <v>0</v>
      </c>
      <c r="AB629" s="312" t="str">
        <f t="shared" si="47"/>
        <v/>
      </c>
      <c r="AC629" s="169" t="str">
        <f t="shared" si="48"/>
        <v/>
      </c>
      <c r="AD629" s="169" t="str">
        <f t="shared" si="49"/>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6"/>
        <v/>
      </c>
      <c r="T630" s="154" t="str">
        <f ca="1">IF(B630="","",IF(ISERROR(MATCH($J630,SorP!$B$1:$B$6261,0)),"",INDIRECT("'SorP'!$A$"&amp;MATCH($S630&amp;$J630,SorP!C:C,0))))</f>
        <v/>
      </c>
      <c r="U630" s="167"/>
      <c r="V630" s="168" t="e">
        <f>IF(C630="",NA(),MATCH($B630&amp;$C630,'Smelter Look-up'!$J:$J,0))</f>
        <v>#N/A</v>
      </c>
      <c r="X630" s="169">
        <f t="shared" ca="1" si="45"/>
        <v>0</v>
      </c>
      <c r="AB630" s="312" t="str">
        <f t="shared" si="47"/>
        <v/>
      </c>
      <c r="AC630" s="169" t="str">
        <f t="shared" si="48"/>
        <v/>
      </c>
      <c r="AD630" s="169" t="str">
        <f t="shared" si="49"/>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6"/>
        <v/>
      </c>
      <c r="T631" s="154" t="str">
        <f ca="1">IF(B631="","",IF(ISERROR(MATCH($J631,SorP!$B$1:$B$6261,0)),"",INDIRECT("'SorP'!$A$"&amp;MATCH($S631&amp;$J631,SorP!C:C,0))))</f>
        <v/>
      </c>
      <c r="U631" s="167"/>
      <c r="V631" s="168" t="e">
        <f>IF(C631="",NA(),MATCH($B631&amp;$C631,'Smelter Look-up'!$J:$J,0))</f>
        <v>#N/A</v>
      </c>
      <c r="X631" s="169">
        <f t="shared" ca="1" si="45"/>
        <v>0</v>
      </c>
      <c r="AB631" s="312" t="str">
        <f t="shared" si="47"/>
        <v/>
      </c>
      <c r="AC631" s="169" t="str">
        <f t="shared" si="48"/>
        <v/>
      </c>
      <c r="AD631" s="169" t="str">
        <f t="shared" si="49"/>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6"/>
        <v/>
      </c>
      <c r="T632" s="154" t="str">
        <f ca="1">IF(B632="","",IF(ISERROR(MATCH($J632,SorP!$B$1:$B$6261,0)),"",INDIRECT("'SorP'!$A$"&amp;MATCH($S632&amp;$J632,SorP!C:C,0))))</f>
        <v/>
      </c>
      <c r="U632" s="167"/>
      <c r="V632" s="168" t="e">
        <f>IF(C632="",NA(),MATCH($B632&amp;$C632,'Smelter Look-up'!$J:$J,0))</f>
        <v>#N/A</v>
      </c>
      <c r="X632" s="169">
        <f t="shared" ca="1" si="45"/>
        <v>0</v>
      </c>
      <c r="AB632" s="312" t="str">
        <f t="shared" si="47"/>
        <v/>
      </c>
      <c r="AC632" s="169" t="str">
        <f t="shared" si="48"/>
        <v/>
      </c>
      <c r="AD632" s="169" t="str">
        <f t="shared" si="49"/>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6"/>
        <v/>
      </c>
      <c r="T633" s="154" t="str">
        <f ca="1">IF(B633="","",IF(ISERROR(MATCH($J633,SorP!$B$1:$B$6261,0)),"",INDIRECT("'SorP'!$A$"&amp;MATCH($S633&amp;$J633,SorP!C:C,0))))</f>
        <v/>
      </c>
      <c r="U633" s="167"/>
      <c r="V633" s="168" t="e">
        <f>IF(C633="",NA(),MATCH($B633&amp;$C633,'Smelter Look-up'!$J:$J,0))</f>
        <v>#N/A</v>
      </c>
      <c r="X633" s="169">
        <f t="shared" ca="1" si="45"/>
        <v>0</v>
      </c>
      <c r="AB633" s="312" t="str">
        <f t="shared" si="47"/>
        <v/>
      </c>
      <c r="AC633" s="169" t="str">
        <f t="shared" si="48"/>
        <v/>
      </c>
      <c r="AD633" s="169" t="str">
        <f t="shared" si="49"/>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6"/>
        <v/>
      </c>
      <c r="T634" s="154" t="str">
        <f ca="1">IF(B634="","",IF(ISERROR(MATCH($J634,SorP!$B$1:$B$6261,0)),"",INDIRECT("'SorP'!$A$"&amp;MATCH($S634&amp;$J634,SorP!C:C,0))))</f>
        <v/>
      </c>
      <c r="U634" s="167"/>
      <c r="V634" s="168" t="e">
        <f>IF(C634="",NA(),MATCH($B634&amp;$C634,'Smelter Look-up'!$J:$J,0))</f>
        <v>#N/A</v>
      </c>
      <c r="X634" s="169">
        <f t="shared" ca="1" si="45"/>
        <v>0</v>
      </c>
      <c r="AB634" s="312" t="str">
        <f t="shared" si="47"/>
        <v/>
      </c>
      <c r="AC634" s="169" t="str">
        <f t="shared" si="48"/>
        <v/>
      </c>
      <c r="AD634" s="169" t="str">
        <f t="shared" si="49"/>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6"/>
        <v/>
      </c>
      <c r="T635" s="154" t="str">
        <f ca="1">IF(B635="","",IF(ISERROR(MATCH($J635,SorP!$B$1:$B$6261,0)),"",INDIRECT("'SorP'!$A$"&amp;MATCH($S635&amp;$J635,SorP!C:C,0))))</f>
        <v/>
      </c>
      <c r="U635" s="167"/>
      <c r="V635" s="168" t="e">
        <f>IF(C635="",NA(),MATCH($B635&amp;$C635,'Smelter Look-up'!$J:$J,0))</f>
        <v>#N/A</v>
      </c>
      <c r="X635" s="169">
        <f t="shared" ca="1" si="45"/>
        <v>0</v>
      </c>
      <c r="AB635" s="312" t="str">
        <f t="shared" si="47"/>
        <v/>
      </c>
      <c r="AC635" s="169" t="str">
        <f t="shared" si="48"/>
        <v/>
      </c>
      <c r="AD635" s="169" t="str">
        <f t="shared" si="49"/>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6"/>
        <v/>
      </c>
      <c r="T636" s="154" t="str">
        <f ca="1">IF(B636="","",IF(ISERROR(MATCH($J636,SorP!$B$1:$B$6261,0)),"",INDIRECT("'SorP'!$A$"&amp;MATCH($S636&amp;$J636,SorP!C:C,0))))</f>
        <v/>
      </c>
      <c r="U636" s="167"/>
      <c r="V636" s="168" t="e">
        <f>IF(C636="",NA(),MATCH($B636&amp;$C636,'Smelter Look-up'!$J:$J,0))</f>
        <v>#N/A</v>
      </c>
      <c r="X636" s="169">
        <f t="shared" ca="1" si="45"/>
        <v>0</v>
      </c>
      <c r="AB636" s="312" t="str">
        <f t="shared" si="47"/>
        <v/>
      </c>
      <c r="AC636" s="169" t="str">
        <f t="shared" si="48"/>
        <v/>
      </c>
      <c r="AD636" s="169" t="str">
        <f t="shared" si="49"/>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6"/>
        <v/>
      </c>
      <c r="T637" s="154" t="str">
        <f ca="1">IF(B637="","",IF(ISERROR(MATCH($J637,SorP!$B$1:$B$6261,0)),"",INDIRECT("'SorP'!$A$"&amp;MATCH($S637&amp;$J637,SorP!C:C,0))))</f>
        <v/>
      </c>
      <c r="U637" s="167"/>
      <c r="V637" s="168" t="e">
        <f>IF(C637="",NA(),MATCH($B637&amp;$C637,'Smelter Look-up'!$J:$J,0))</f>
        <v>#N/A</v>
      </c>
      <c r="X637" s="169">
        <f t="shared" ca="1" si="45"/>
        <v>0</v>
      </c>
      <c r="AB637" s="312" t="str">
        <f t="shared" si="47"/>
        <v/>
      </c>
      <c r="AC637" s="169" t="str">
        <f t="shared" si="48"/>
        <v/>
      </c>
      <c r="AD637" s="169" t="str">
        <f t="shared" si="49"/>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6"/>
        <v/>
      </c>
      <c r="T638" s="154" t="str">
        <f ca="1">IF(B638="","",IF(ISERROR(MATCH($J638,SorP!$B$1:$B$6261,0)),"",INDIRECT("'SorP'!$A$"&amp;MATCH($S638&amp;$J638,SorP!C:C,0))))</f>
        <v/>
      </c>
      <c r="U638" s="167"/>
      <c r="V638" s="168" t="e">
        <f>IF(C638="",NA(),MATCH($B638&amp;$C638,'Smelter Look-up'!$J:$J,0))</f>
        <v>#N/A</v>
      </c>
      <c r="X638" s="169">
        <f t="shared" ca="1" si="45"/>
        <v>0</v>
      </c>
      <c r="AB638" s="312" t="str">
        <f t="shared" si="47"/>
        <v/>
      </c>
      <c r="AC638" s="169" t="str">
        <f t="shared" si="48"/>
        <v/>
      </c>
      <c r="AD638" s="169" t="str">
        <f t="shared" si="49"/>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6"/>
        <v/>
      </c>
      <c r="T639" s="154" t="str">
        <f ca="1">IF(B639="","",IF(ISERROR(MATCH($J639,SorP!$B$1:$B$6261,0)),"",INDIRECT("'SorP'!$A$"&amp;MATCH($S639&amp;$J639,SorP!C:C,0))))</f>
        <v/>
      </c>
      <c r="U639" s="167"/>
      <c r="V639" s="168" t="e">
        <f>IF(C639="",NA(),MATCH($B639&amp;$C639,'Smelter Look-up'!$J:$J,0))</f>
        <v>#N/A</v>
      </c>
      <c r="X639" s="169">
        <f t="shared" ref="X639:X702" ca="1" si="50">IF(AND(C639="Smelter not listed",OR(LEN(D639)=0,LEN(E639)=0)),1,0)</f>
        <v>0</v>
      </c>
      <c r="AB639" s="312" t="str">
        <f t="shared" si="47"/>
        <v/>
      </c>
      <c r="AC639" s="169" t="str">
        <f t="shared" si="48"/>
        <v/>
      </c>
      <c r="AD639" s="169" t="str">
        <f t="shared" si="49"/>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1">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0"/>
        <v>0</v>
      </c>
      <c r="AB640" s="312" t="str">
        <f t="shared" si="47"/>
        <v/>
      </c>
      <c r="AC640" s="169" t="str">
        <f t="shared" si="48"/>
        <v/>
      </c>
      <c r="AD640" s="169" t="str">
        <f t="shared" si="49"/>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1"/>
        <v/>
      </c>
      <c r="T641" s="154" t="str">
        <f ca="1">IF(B641="","",IF(ISERROR(MATCH($J641,SorP!$B$1:$B$6261,0)),"",INDIRECT("'SorP'!$A$"&amp;MATCH($S641&amp;$J641,SorP!C:C,0))))</f>
        <v/>
      </c>
      <c r="U641" s="167"/>
      <c r="V641" s="168" t="e">
        <f>IF(C641="",NA(),MATCH($B641&amp;$C641,'Smelter Look-up'!$J:$J,0))</f>
        <v>#N/A</v>
      </c>
      <c r="X641" s="169">
        <f t="shared" ca="1" si="50"/>
        <v>0</v>
      </c>
      <c r="AB641" s="312" t="str">
        <f t="shared" si="47"/>
        <v/>
      </c>
      <c r="AC641" s="169" t="str">
        <f t="shared" si="48"/>
        <v/>
      </c>
      <c r="AD641" s="169" t="str">
        <f t="shared" si="49"/>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1"/>
        <v/>
      </c>
      <c r="T642" s="154" t="str">
        <f ca="1">IF(B642="","",IF(ISERROR(MATCH($J642,SorP!$B$1:$B$6261,0)),"",INDIRECT("'SorP'!$A$"&amp;MATCH($S642&amp;$J642,SorP!C:C,0))))</f>
        <v/>
      </c>
      <c r="U642" s="167"/>
      <c r="V642" s="168" t="e">
        <f>IF(C642="",NA(),MATCH($B642&amp;$C642,'Smelter Look-up'!$J:$J,0))</f>
        <v>#N/A</v>
      </c>
      <c r="X642" s="169">
        <f t="shared" ca="1" si="50"/>
        <v>0</v>
      </c>
      <c r="AB642" s="312" t="str">
        <f t="shared" si="47"/>
        <v/>
      </c>
      <c r="AC642" s="169" t="str">
        <f t="shared" si="48"/>
        <v/>
      </c>
      <c r="AD642" s="169" t="str">
        <f t="shared" si="49"/>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1"/>
        <v/>
      </c>
      <c r="T643" s="154" t="str">
        <f ca="1">IF(B643="","",IF(ISERROR(MATCH($J643,SorP!$B$1:$B$6261,0)),"",INDIRECT("'SorP'!$A$"&amp;MATCH($S643&amp;$J643,SorP!C:C,0))))</f>
        <v/>
      </c>
      <c r="U643" s="167"/>
      <c r="V643" s="168" t="e">
        <f>IF(C643="",NA(),MATCH($B643&amp;$C643,'Smelter Look-up'!$J:$J,0))</f>
        <v>#N/A</v>
      </c>
      <c r="X643" s="169">
        <f t="shared" ca="1" si="50"/>
        <v>0</v>
      </c>
      <c r="AB643" s="312" t="str">
        <f t="shared" si="47"/>
        <v/>
      </c>
      <c r="AC643" s="169" t="str">
        <f t="shared" si="48"/>
        <v/>
      </c>
      <c r="AD643" s="169" t="str">
        <f t="shared" si="49"/>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1"/>
        <v/>
      </c>
      <c r="T644" s="154" t="str">
        <f ca="1">IF(B644="","",IF(ISERROR(MATCH($J644,SorP!$B$1:$B$6261,0)),"",INDIRECT("'SorP'!$A$"&amp;MATCH($S644&amp;$J644,SorP!C:C,0))))</f>
        <v/>
      </c>
      <c r="U644" s="167"/>
      <c r="V644" s="168" t="e">
        <f>IF(C644="",NA(),MATCH($B644&amp;$C644,'Smelter Look-up'!$J:$J,0))</f>
        <v>#N/A</v>
      </c>
      <c r="X644" s="169">
        <f t="shared" ca="1" si="50"/>
        <v>0</v>
      </c>
      <c r="AB644" s="312" t="str">
        <f t="shared" si="47"/>
        <v/>
      </c>
      <c r="AC644" s="169" t="str">
        <f t="shared" si="48"/>
        <v/>
      </c>
      <c r="AD644" s="169" t="str">
        <f t="shared" si="49"/>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1"/>
        <v/>
      </c>
      <c r="T645" s="154" t="str">
        <f ca="1">IF(B645="","",IF(ISERROR(MATCH($J645,SorP!$B$1:$B$6261,0)),"",INDIRECT("'SorP'!$A$"&amp;MATCH($S645&amp;$J645,SorP!C:C,0))))</f>
        <v/>
      </c>
      <c r="U645" s="167"/>
      <c r="V645" s="168" t="e">
        <f>IF(C645="",NA(),MATCH($B645&amp;$C645,'Smelter Look-up'!$J:$J,0))</f>
        <v>#N/A</v>
      </c>
      <c r="X645" s="169">
        <f t="shared" ca="1" si="50"/>
        <v>0</v>
      </c>
      <c r="AB645" s="312" t="str">
        <f t="shared" si="47"/>
        <v/>
      </c>
      <c r="AC645" s="169" t="str">
        <f t="shared" si="48"/>
        <v/>
      </c>
      <c r="AD645" s="169" t="str">
        <f t="shared" si="49"/>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1"/>
        <v/>
      </c>
      <c r="T646" s="154" t="str">
        <f ca="1">IF(B646="","",IF(ISERROR(MATCH($J646,SorP!$B$1:$B$6261,0)),"",INDIRECT("'SorP'!$A$"&amp;MATCH($S646&amp;$J646,SorP!C:C,0))))</f>
        <v/>
      </c>
      <c r="U646" s="167"/>
      <c r="V646" s="168" t="e">
        <f>IF(C646="",NA(),MATCH($B646&amp;$C646,'Smelter Look-up'!$J:$J,0))</f>
        <v>#N/A</v>
      </c>
      <c r="X646" s="169">
        <f t="shared" ca="1" si="50"/>
        <v>0</v>
      </c>
      <c r="AB646" s="312" t="str">
        <f t="shared" ref="AB646:AB709" si="52">IF(C646="","",B646)</f>
        <v/>
      </c>
      <c r="AC646" s="169" t="str">
        <f t="shared" ref="AC646:AC709" si="53">B646</f>
        <v/>
      </c>
      <c r="AD646" s="169" t="str">
        <f t="shared" ref="AD646:AD709" si="54">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1"/>
        <v/>
      </c>
      <c r="T647" s="154" t="str">
        <f ca="1">IF(B647="","",IF(ISERROR(MATCH($J647,SorP!$B$1:$B$6261,0)),"",INDIRECT("'SorP'!$A$"&amp;MATCH($S647&amp;$J647,SorP!C:C,0))))</f>
        <v/>
      </c>
      <c r="U647" s="167"/>
      <c r="V647" s="168" t="e">
        <f>IF(C647="",NA(),MATCH($B647&amp;$C647,'Smelter Look-up'!$J:$J,0))</f>
        <v>#N/A</v>
      </c>
      <c r="X647" s="169">
        <f t="shared" ca="1" si="50"/>
        <v>0</v>
      </c>
      <c r="AB647" s="312" t="str">
        <f t="shared" si="52"/>
        <v/>
      </c>
      <c r="AC647" s="169" t="str">
        <f t="shared" si="53"/>
        <v/>
      </c>
      <c r="AD647" s="169" t="str">
        <f t="shared" si="54"/>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1"/>
        <v/>
      </c>
      <c r="T648" s="154" t="str">
        <f ca="1">IF(B648="","",IF(ISERROR(MATCH($J648,SorP!$B$1:$B$6261,0)),"",INDIRECT("'SorP'!$A$"&amp;MATCH($S648&amp;$J648,SorP!C:C,0))))</f>
        <v/>
      </c>
      <c r="U648" s="167"/>
      <c r="V648" s="168" t="e">
        <f>IF(C648="",NA(),MATCH($B648&amp;$C648,'Smelter Look-up'!$J:$J,0))</f>
        <v>#N/A</v>
      </c>
      <c r="X648" s="169">
        <f t="shared" ca="1" si="50"/>
        <v>0</v>
      </c>
      <c r="AB648" s="312" t="str">
        <f t="shared" si="52"/>
        <v/>
      </c>
      <c r="AC648" s="169" t="str">
        <f t="shared" si="53"/>
        <v/>
      </c>
      <c r="AD648" s="169" t="str">
        <f t="shared" si="54"/>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1"/>
        <v/>
      </c>
      <c r="T649" s="154" t="str">
        <f ca="1">IF(B649="","",IF(ISERROR(MATCH($J649,SorP!$B$1:$B$6261,0)),"",INDIRECT("'SorP'!$A$"&amp;MATCH($S649&amp;$J649,SorP!C:C,0))))</f>
        <v/>
      </c>
      <c r="U649" s="167"/>
      <c r="V649" s="168" t="e">
        <f>IF(C649="",NA(),MATCH($B649&amp;$C649,'Smelter Look-up'!$J:$J,0))</f>
        <v>#N/A</v>
      </c>
      <c r="X649" s="169">
        <f t="shared" ca="1" si="50"/>
        <v>0</v>
      </c>
      <c r="AB649" s="312" t="str">
        <f t="shared" si="52"/>
        <v/>
      </c>
      <c r="AC649" s="169" t="str">
        <f t="shared" si="53"/>
        <v/>
      </c>
      <c r="AD649" s="169" t="str">
        <f t="shared" si="54"/>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1"/>
        <v/>
      </c>
      <c r="T650" s="154" t="str">
        <f ca="1">IF(B650="","",IF(ISERROR(MATCH($J650,SorP!$B$1:$B$6261,0)),"",INDIRECT("'SorP'!$A$"&amp;MATCH($S650&amp;$J650,SorP!C:C,0))))</f>
        <v/>
      </c>
      <c r="U650" s="167"/>
      <c r="V650" s="168" t="e">
        <f>IF(C650="",NA(),MATCH($B650&amp;$C650,'Smelter Look-up'!$J:$J,0))</f>
        <v>#N/A</v>
      </c>
      <c r="X650" s="169">
        <f t="shared" ca="1" si="50"/>
        <v>0</v>
      </c>
      <c r="AB650" s="312" t="str">
        <f t="shared" si="52"/>
        <v/>
      </c>
      <c r="AC650" s="169" t="str">
        <f t="shared" si="53"/>
        <v/>
      </c>
      <c r="AD650" s="169" t="str">
        <f t="shared" si="54"/>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1"/>
        <v/>
      </c>
      <c r="T651" s="154" t="str">
        <f ca="1">IF(B651="","",IF(ISERROR(MATCH($J651,SorP!$B$1:$B$6261,0)),"",INDIRECT("'SorP'!$A$"&amp;MATCH($S651&amp;$J651,SorP!C:C,0))))</f>
        <v/>
      </c>
      <c r="U651" s="167"/>
      <c r="V651" s="168" t="e">
        <f>IF(C651="",NA(),MATCH($B651&amp;$C651,'Smelter Look-up'!$J:$J,0))</f>
        <v>#N/A</v>
      </c>
      <c r="X651" s="169">
        <f t="shared" ca="1" si="50"/>
        <v>0</v>
      </c>
      <c r="AB651" s="312" t="str">
        <f t="shared" si="52"/>
        <v/>
      </c>
      <c r="AC651" s="169" t="str">
        <f t="shared" si="53"/>
        <v/>
      </c>
      <c r="AD651" s="169" t="str">
        <f t="shared" si="54"/>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1"/>
        <v/>
      </c>
      <c r="T652" s="154" t="str">
        <f ca="1">IF(B652="","",IF(ISERROR(MATCH($J652,SorP!$B$1:$B$6261,0)),"",INDIRECT("'SorP'!$A$"&amp;MATCH($S652&amp;$J652,SorP!C:C,0))))</f>
        <v/>
      </c>
      <c r="U652" s="167"/>
      <c r="V652" s="168" t="e">
        <f>IF(C652="",NA(),MATCH($B652&amp;$C652,'Smelter Look-up'!$J:$J,0))</f>
        <v>#N/A</v>
      </c>
      <c r="X652" s="169">
        <f t="shared" ca="1" si="50"/>
        <v>0</v>
      </c>
      <c r="AB652" s="312" t="str">
        <f t="shared" si="52"/>
        <v/>
      </c>
      <c r="AC652" s="169" t="str">
        <f t="shared" si="53"/>
        <v/>
      </c>
      <c r="AD652" s="169" t="str">
        <f t="shared" si="54"/>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1"/>
        <v/>
      </c>
      <c r="T653" s="154" t="str">
        <f ca="1">IF(B653="","",IF(ISERROR(MATCH($J653,SorP!$B$1:$B$6261,0)),"",INDIRECT("'SorP'!$A$"&amp;MATCH($S653&amp;$J653,SorP!C:C,0))))</f>
        <v/>
      </c>
      <c r="U653" s="167"/>
      <c r="V653" s="168" t="e">
        <f>IF(C653="",NA(),MATCH($B653&amp;$C653,'Smelter Look-up'!$J:$J,0))</f>
        <v>#N/A</v>
      </c>
      <c r="X653" s="169">
        <f t="shared" ca="1" si="50"/>
        <v>0</v>
      </c>
      <c r="AB653" s="312" t="str">
        <f t="shared" si="52"/>
        <v/>
      </c>
      <c r="AC653" s="169" t="str">
        <f t="shared" si="53"/>
        <v/>
      </c>
      <c r="AD653" s="169" t="str">
        <f t="shared" si="54"/>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1"/>
        <v/>
      </c>
      <c r="T654" s="154" t="str">
        <f ca="1">IF(B654="","",IF(ISERROR(MATCH($J654,SorP!$B$1:$B$6261,0)),"",INDIRECT("'SorP'!$A$"&amp;MATCH($S654&amp;$J654,SorP!C:C,0))))</f>
        <v/>
      </c>
      <c r="U654" s="167"/>
      <c r="V654" s="168" t="e">
        <f>IF(C654="",NA(),MATCH($B654&amp;$C654,'Smelter Look-up'!$J:$J,0))</f>
        <v>#N/A</v>
      </c>
      <c r="X654" s="169">
        <f t="shared" ca="1" si="50"/>
        <v>0</v>
      </c>
      <c r="AB654" s="312" t="str">
        <f t="shared" si="52"/>
        <v/>
      </c>
      <c r="AC654" s="169" t="str">
        <f t="shared" si="53"/>
        <v/>
      </c>
      <c r="AD654" s="169" t="str">
        <f t="shared" si="54"/>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1"/>
        <v/>
      </c>
      <c r="T655" s="154" t="str">
        <f ca="1">IF(B655="","",IF(ISERROR(MATCH($J655,SorP!$B$1:$B$6261,0)),"",INDIRECT("'SorP'!$A$"&amp;MATCH($S655&amp;$J655,SorP!C:C,0))))</f>
        <v/>
      </c>
      <c r="U655" s="167"/>
      <c r="V655" s="168" t="e">
        <f>IF(C655="",NA(),MATCH($B655&amp;$C655,'Smelter Look-up'!$J:$J,0))</f>
        <v>#N/A</v>
      </c>
      <c r="X655" s="169">
        <f t="shared" ca="1" si="50"/>
        <v>0</v>
      </c>
      <c r="AB655" s="312" t="str">
        <f t="shared" si="52"/>
        <v/>
      </c>
      <c r="AC655" s="169" t="str">
        <f t="shared" si="53"/>
        <v/>
      </c>
      <c r="AD655" s="169" t="str">
        <f t="shared" si="54"/>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1"/>
        <v/>
      </c>
      <c r="T656" s="154" t="str">
        <f ca="1">IF(B656="","",IF(ISERROR(MATCH($J656,SorP!$B$1:$B$6261,0)),"",INDIRECT("'SorP'!$A$"&amp;MATCH($S656&amp;$J656,SorP!C:C,0))))</f>
        <v/>
      </c>
      <c r="U656" s="167"/>
      <c r="V656" s="168" t="e">
        <f>IF(C656="",NA(),MATCH($B656&amp;$C656,'Smelter Look-up'!$J:$J,0))</f>
        <v>#N/A</v>
      </c>
      <c r="X656" s="169">
        <f t="shared" ca="1" si="50"/>
        <v>0</v>
      </c>
      <c r="AB656" s="312" t="str">
        <f t="shared" si="52"/>
        <v/>
      </c>
      <c r="AC656" s="169" t="str">
        <f t="shared" si="53"/>
        <v/>
      </c>
      <c r="AD656" s="169" t="str">
        <f t="shared" si="54"/>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1"/>
        <v/>
      </c>
      <c r="T657" s="154" t="str">
        <f ca="1">IF(B657="","",IF(ISERROR(MATCH($J657,SorP!$B$1:$B$6261,0)),"",INDIRECT("'SorP'!$A$"&amp;MATCH($S657&amp;$J657,SorP!C:C,0))))</f>
        <v/>
      </c>
      <c r="U657" s="167"/>
      <c r="V657" s="168" t="e">
        <f>IF(C657="",NA(),MATCH($B657&amp;$C657,'Smelter Look-up'!$J:$J,0))</f>
        <v>#N/A</v>
      </c>
      <c r="X657" s="169">
        <f t="shared" ca="1" si="50"/>
        <v>0</v>
      </c>
      <c r="AB657" s="312" t="str">
        <f t="shared" si="52"/>
        <v/>
      </c>
      <c r="AC657" s="169" t="str">
        <f t="shared" si="53"/>
        <v/>
      </c>
      <c r="AD657" s="169" t="str">
        <f t="shared" si="54"/>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1"/>
        <v/>
      </c>
      <c r="T658" s="154" t="str">
        <f ca="1">IF(B658="","",IF(ISERROR(MATCH($J658,SorP!$B$1:$B$6261,0)),"",INDIRECT("'SorP'!$A$"&amp;MATCH($S658&amp;$J658,SorP!C:C,0))))</f>
        <v/>
      </c>
      <c r="U658" s="167"/>
      <c r="V658" s="168" t="e">
        <f>IF(C658="",NA(),MATCH($B658&amp;$C658,'Smelter Look-up'!$J:$J,0))</f>
        <v>#N/A</v>
      </c>
      <c r="X658" s="169">
        <f t="shared" ca="1" si="50"/>
        <v>0</v>
      </c>
      <c r="AB658" s="312" t="str">
        <f t="shared" si="52"/>
        <v/>
      </c>
      <c r="AC658" s="169" t="str">
        <f t="shared" si="53"/>
        <v/>
      </c>
      <c r="AD658" s="169" t="str">
        <f t="shared" si="54"/>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1"/>
        <v/>
      </c>
      <c r="T659" s="154" t="str">
        <f ca="1">IF(B659="","",IF(ISERROR(MATCH($J659,SorP!$B$1:$B$6261,0)),"",INDIRECT("'SorP'!$A$"&amp;MATCH($S659&amp;$J659,SorP!C:C,0))))</f>
        <v/>
      </c>
      <c r="U659" s="167"/>
      <c r="V659" s="168" t="e">
        <f>IF(C659="",NA(),MATCH($B659&amp;$C659,'Smelter Look-up'!$J:$J,0))</f>
        <v>#N/A</v>
      </c>
      <c r="X659" s="169">
        <f t="shared" ca="1" si="50"/>
        <v>0</v>
      </c>
      <c r="AB659" s="312" t="str">
        <f t="shared" si="52"/>
        <v/>
      </c>
      <c r="AC659" s="169" t="str">
        <f t="shared" si="53"/>
        <v/>
      </c>
      <c r="AD659" s="169" t="str">
        <f t="shared" si="54"/>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1"/>
        <v/>
      </c>
      <c r="T660" s="154" t="str">
        <f ca="1">IF(B660="","",IF(ISERROR(MATCH($J660,SorP!$B$1:$B$6261,0)),"",INDIRECT("'SorP'!$A$"&amp;MATCH($S660&amp;$J660,SorP!C:C,0))))</f>
        <v/>
      </c>
      <c r="U660" s="167"/>
      <c r="V660" s="168" t="e">
        <f>IF(C660="",NA(),MATCH($B660&amp;$C660,'Smelter Look-up'!$J:$J,0))</f>
        <v>#N/A</v>
      </c>
      <c r="X660" s="169">
        <f t="shared" ca="1" si="50"/>
        <v>0</v>
      </c>
      <c r="AB660" s="312" t="str">
        <f t="shared" si="52"/>
        <v/>
      </c>
      <c r="AC660" s="169" t="str">
        <f t="shared" si="53"/>
        <v/>
      </c>
      <c r="AD660" s="169" t="str">
        <f t="shared" si="54"/>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1"/>
        <v/>
      </c>
      <c r="T661" s="154" t="str">
        <f ca="1">IF(B661="","",IF(ISERROR(MATCH($J661,SorP!$B$1:$B$6261,0)),"",INDIRECT("'SorP'!$A$"&amp;MATCH($S661&amp;$J661,SorP!C:C,0))))</f>
        <v/>
      </c>
      <c r="U661" s="167"/>
      <c r="V661" s="168" t="e">
        <f>IF(C661="",NA(),MATCH($B661&amp;$C661,'Smelter Look-up'!$J:$J,0))</f>
        <v>#N/A</v>
      </c>
      <c r="X661" s="169">
        <f t="shared" ca="1" si="50"/>
        <v>0</v>
      </c>
      <c r="AB661" s="312" t="str">
        <f t="shared" si="52"/>
        <v/>
      </c>
      <c r="AC661" s="169" t="str">
        <f t="shared" si="53"/>
        <v/>
      </c>
      <c r="AD661" s="169" t="str">
        <f t="shared" si="54"/>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1"/>
        <v/>
      </c>
      <c r="T662" s="154" t="str">
        <f ca="1">IF(B662="","",IF(ISERROR(MATCH($J662,SorP!$B$1:$B$6261,0)),"",INDIRECT("'SorP'!$A$"&amp;MATCH($S662&amp;$J662,SorP!C:C,0))))</f>
        <v/>
      </c>
      <c r="U662" s="167"/>
      <c r="V662" s="168" t="e">
        <f>IF(C662="",NA(),MATCH($B662&amp;$C662,'Smelter Look-up'!$J:$J,0))</f>
        <v>#N/A</v>
      </c>
      <c r="X662" s="169">
        <f t="shared" ca="1" si="50"/>
        <v>0</v>
      </c>
      <c r="AB662" s="312" t="str">
        <f t="shared" si="52"/>
        <v/>
      </c>
      <c r="AC662" s="169" t="str">
        <f t="shared" si="53"/>
        <v/>
      </c>
      <c r="AD662" s="169" t="str">
        <f t="shared" si="54"/>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1"/>
        <v/>
      </c>
      <c r="T663" s="154" t="str">
        <f ca="1">IF(B663="","",IF(ISERROR(MATCH($J663,SorP!$B$1:$B$6261,0)),"",INDIRECT("'SorP'!$A$"&amp;MATCH($S663&amp;$J663,SorP!C:C,0))))</f>
        <v/>
      </c>
      <c r="U663" s="167"/>
      <c r="V663" s="168" t="e">
        <f>IF(C663="",NA(),MATCH($B663&amp;$C663,'Smelter Look-up'!$J:$J,0))</f>
        <v>#N/A</v>
      </c>
      <c r="X663" s="169">
        <f t="shared" ca="1" si="50"/>
        <v>0</v>
      </c>
      <c r="AB663" s="312" t="str">
        <f t="shared" si="52"/>
        <v/>
      </c>
      <c r="AC663" s="169" t="str">
        <f t="shared" si="53"/>
        <v/>
      </c>
      <c r="AD663" s="169" t="str">
        <f t="shared" si="54"/>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1"/>
        <v/>
      </c>
      <c r="T664" s="154" t="str">
        <f ca="1">IF(B664="","",IF(ISERROR(MATCH($J664,SorP!$B$1:$B$6261,0)),"",INDIRECT("'SorP'!$A$"&amp;MATCH($S664&amp;$J664,SorP!C:C,0))))</f>
        <v/>
      </c>
      <c r="U664" s="167"/>
      <c r="V664" s="168" t="e">
        <f>IF(C664="",NA(),MATCH($B664&amp;$C664,'Smelter Look-up'!$J:$J,0))</f>
        <v>#N/A</v>
      </c>
      <c r="X664" s="169">
        <f t="shared" ca="1" si="50"/>
        <v>0</v>
      </c>
      <c r="AB664" s="312" t="str">
        <f t="shared" si="52"/>
        <v/>
      </c>
      <c r="AC664" s="169" t="str">
        <f t="shared" si="53"/>
        <v/>
      </c>
      <c r="AD664" s="169" t="str">
        <f t="shared" si="54"/>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1"/>
        <v/>
      </c>
      <c r="T665" s="154" t="str">
        <f ca="1">IF(B665="","",IF(ISERROR(MATCH($J665,SorP!$B$1:$B$6261,0)),"",INDIRECT("'SorP'!$A$"&amp;MATCH($S665&amp;$J665,SorP!C:C,0))))</f>
        <v/>
      </c>
      <c r="U665" s="167"/>
      <c r="V665" s="168" t="e">
        <f>IF(C665="",NA(),MATCH($B665&amp;$C665,'Smelter Look-up'!$J:$J,0))</f>
        <v>#N/A</v>
      </c>
      <c r="X665" s="169">
        <f t="shared" ca="1" si="50"/>
        <v>0</v>
      </c>
      <c r="AB665" s="312" t="str">
        <f t="shared" si="52"/>
        <v/>
      </c>
      <c r="AC665" s="169" t="str">
        <f t="shared" si="53"/>
        <v/>
      </c>
      <c r="AD665" s="169" t="str">
        <f t="shared" si="54"/>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1"/>
        <v/>
      </c>
      <c r="T666" s="154" t="str">
        <f ca="1">IF(B666="","",IF(ISERROR(MATCH($J666,SorP!$B$1:$B$6261,0)),"",INDIRECT("'SorP'!$A$"&amp;MATCH($S666&amp;$J666,SorP!C:C,0))))</f>
        <v/>
      </c>
      <c r="U666" s="167"/>
      <c r="V666" s="168" t="e">
        <f>IF(C666="",NA(),MATCH($B666&amp;$C666,'Smelter Look-up'!$J:$J,0))</f>
        <v>#N/A</v>
      </c>
      <c r="X666" s="169">
        <f t="shared" ca="1" si="50"/>
        <v>0</v>
      </c>
      <c r="AB666" s="312" t="str">
        <f t="shared" si="52"/>
        <v/>
      </c>
      <c r="AC666" s="169" t="str">
        <f t="shared" si="53"/>
        <v/>
      </c>
      <c r="AD666" s="169" t="str">
        <f t="shared" si="54"/>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1"/>
        <v/>
      </c>
      <c r="T667" s="154" t="str">
        <f ca="1">IF(B667="","",IF(ISERROR(MATCH($J667,SorP!$B$1:$B$6261,0)),"",INDIRECT("'SorP'!$A$"&amp;MATCH($S667&amp;$J667,SorP!C:C,0))))</f>
        <v/>
      </c>
      <c r="U667" s="167"/>
      <c r="V667" s="168" t="e">
        <f>IF(C667="",NA(),MATCH($B667&amp;$C667,'Smelter Look-up'!$J:$J,0))</f>
        <v>#N/A</v>
      </c>
      <c r="X667" s="169">
        <f t="shared" ca="1" si="50"/>
        <v>0</v>
      </c>
      <c r="AB667" s="312" t="str">
        <f t="shared" si="52"/>
        <v/>
      </c>
      <c r="AC667" s="169" t="str">
        <f t="shared" si="53"/>
        <v/>
      </c>
      <c r="AD667" s="169" t="str">
        <f t="shared" si="54"/>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1"/>
        <v/>
      </c>
      <c r="T668" s="154" t="str">
        <f ca="1">IF(B668="","",IF(ISERROR(MATCH($J668,SorP!$B$1:$B$6261,0)),"",INDIRECT("'SorP'!$A$"&amp;MATCH($S668&amp;$J668,SorP!C:C,0))))</f>
        <v/>
      </c>
      <c r="U668" s="167"/>
      <c r="V668" s="168" t="e">
        <f>IF(C668="",NA(),MATCH($B668&amp;$C668,'Smelter Look-up'!$J:$J,0))</f>
        <v>#N/A</v>
      </c>
      <c r="X668" s="169">
        <f t="shared" ca="1" si="50"/>
        <v>0</v>
      </c>
      <c r="AB668" s="312" t="str">
        <f t="shared" si="52"/>
        <v/>
      </c>
      <c r="AC668" s="169" t="str">
        <f t="shared" si="53"/>
        <v/>
      </c>
      <c r="AD668" s="169" t="str">
        <f t="shared" si="54"/>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1"/>
        <v/>
      </c>
      <c r="T669" s="154" t="str">
        <f ca="1">IF(B669="","",IF(ISERROR(MATCH($J669,SorP!$B$1:$B$6261,0)),"",INDIRECT("'SorP'!$A$"&amp;MATCH($S669&amp;$J669,SorP!C:C,0))))</f>
        <v/>
      </c>
      <c r="U669" s="167"/>
      <c r="V669" s="168" t="e">
        <f>IF(C669="",NA(),MATCH($B669&amp;$C669,'Smelter Look-up'!$J:$J,0))</f>
        <v>#N/A</v>
      </c>
      <c r="X669" s="169">
        <f t="shared" ca="1" si="50"/>
        <v>0</v>
      </c>
      <c r="AB669" s="312" t="str">
        <f t="shared" si="52"/>
        <v/>
      </c>
      <c r="AC669" s="169" t="str">
        <f t="shared" si="53"/>
        <v/>
      </c>
      <c r="AD669" s="169" t="str">
        <f t="shared" si="54"/>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1"/>
        <v/>
      </c>
      <c r="T670" s="154" t="str">
        <f ca="1">IF(B670="","",IF(ISERROR(MATCH($J670,SorP!$B$1:$B$6261,0)),"",INDIRECT("'SorP'!$A$"&amp;MATCH($S670&amp;$J670,SorP!C:C,0))))</f>
        <v/>
      </c>
      <c r="U670" s="167"/>
      <c r="V670" s="168" t="e">
        <f>IF(C670="",NA(),MATCH($B670&amp;$C670,'Smelter Look-up'!$J:$J,0))</f>
        <v>#N/A</v>
      </c>
      <c r="X670" s="169">
        <f t="shared" ca="1" si="50"/>
        <v>0</v>
      </c>
      <c r="AB670" s="312" t="str">
        <f t="shared" si="52"/>
        <v/>
      </c>
      <c r="AC670" s="169" t="str">
        <f t="shared" si="53"/>
        <v/>
      </c>
      <c r="AD670" s="169" t="str">
        <f t="shared" si="54"/>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1"/>
        <v/>
      </c>
      <c r="T671" s="154" t="str">
        <f ca="1">IF(B671="","",IF(ISERROR(MATCH($J671,SorP!$B$1:$B$6261,0)),"",INDIRECT("'SorP'!$A$"&amp;MATCH($S671&amp;$J671,SorP!C:C,0))))</f>
        <v/>
      </c>
      <c r="U671" s="167"/>
      <c r="V671" s="168" t="e">
        <f>IF(C671="",NA(),MATCH($B671&amp;$C671,'Smelter Look-up'!$J:$J,0))</f>
        <v>#N/A</v>
      </c>
      <c r="X671" s="169">
        <f t="shared" ca="1" si="50"/>
        <v>0</v>
      </c>
      <c r="AB671" s="312" t="str">
        <f t="shared" si="52"/>
        <v/>
      </c>
      <c r="AC671" s="169" t="str">
        <f t="shared" si="53"/>
        <v/>
      </c>
      <c r="AD671" s="169" t="str">
        <f t="shared" si="54"/>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1"/>
        <v/>
      </c>
      <c r="T672" s="154" t="str">
        <f ca="1">IF(B672="","",IF(ISERROR(MATCH($J672,SorP!$B$1:$B$6261,0)),"",INDIRECT("'SorP'!$A$"&amp;MATCH($S672&amp;$J672,SorP!C:C,0))))</f>
        <v/>
      </c>
      <c r="U672" s="167"/>
      <c r="V672" s="168" t="e">
        <f>IF(C672="",NA(),MATCH($B672&amp;$C672,'Smelter Look-up'!$J:$J,0))</f>
        <v>#N/A</v>
      </c>
      <c r="X672" s="169">
        <f t="shared" ca="1" si="50"/>
        <v>0</v>
      </c>
      <c r="AB672" s="312" t="str">
        <f t="shared" si="52"/>
        <v/>
      </c>
      <c r="AC672" s="169" t="str">
        <f t="shared" si="53"/>
        <v/>
      </c>
      <c r="AD672" s="169" t="str">
        <f t="shared" si="54"/>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1"/>
        <v/>
      </c>
      <c r="T673" s="154" t="str">
        <f ca="1">IF(B673="","",IF(ISERROR(MATCH($J673,SorP!$B$1:$B$6261,0)),"",INDIRECT("'SorP'!$A$"&amp;MATCH($S673&amp;$J673,SorP!C:C,0))))</f>
        <v/>
      </c>
      <c r="U673" s="167"/>
      <c r="V673" s="168" t="e">
        <f>IF(C673="",NA(),MATCH($B673&amp;$C673,'Smelter Look-up'!$J:$J,0))</f>
        <v>#N/A</v>
      </c>
      <c r="X673" s="169">
        <f t="shared" ca="1" si="50"/>
        <v>0</v>
      </c>
      <c r="AB673" s="312" t="str">
        <f t="shared" si="52"/>
        <v/>
      </c>
      <c r="AC673" s="169" t="str">
        <f t="shared" si="53"/>
        <v/>
      </c>
      <c r="AD673" s="169" t="str">
        <f t="shared" si="54"/>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1"/>
        <v/>
      </c>
      <c r="T674" s="154" t="str">
        <f ca="1">IF(B674="","",IF(ISERROR(MATCH($J674,SorP!$B$1:$B$6261,0)),"",INDIRECT("'SorP'!$A$"&amp;MATCH($S674&amp;$J674,SorP!C:C,0))))</f>
        <v/>
      </c>
      <c r="U674" s="167"/>
      <c r="V674" s="168" t="e">
        <f>IF(C674="",NA(),MATCH($B674&amp;$C674,'Smelter Look-up'!$J:$J,0))</f>
        <v>#N/A</v>
      </c>
      <c r="X674" s="169">
        <f t="shared" ca="1" si="50"/>
        <v>0</v>
      </c>
      <c r="AB674" s="312" t="str">
        <f t="shared" si="52"/>
        <v/>
      </c>
      <c r="AC674" s="169" t="str">
        <f t="shared" si="53"/>
        <v/>
      </c>
      <c r="AD674" s="169" t="str">
        <f t="shared" si="54"/>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1"/>
        <v/>
      </c>
      <c r="T675" s="154" t="str">
        <f ca="1">IF(B675="","",IF(ISERROR(MATCH($J675,SorP!$B$1:$B$6261,0)),"",INDIRECT("'SorP'!$A$"&amp;MATCH($S675&amp;$J675,SorP!C:C,0))))</f>
        <v/>
      </c>
      <c r="U675" s="167"/>
      <c r="V675" s="168" t="e">
        <f>IF(C675="",NA(),MATCH($B675&amp;$C675,'Smelter Look-up'!$J:$J,0))</f>
        <v>#N/A</v>
      </c>
      <c r="X675" s="169">
        <f t="shared" ca="1" si="50"/>
        <v>0</v>
      </c>
      <c r="AB675" s="312" t="str">
        <f t="shared" si="52"/>
        <v/>
      </c>
      <c r="AC675" s="169" t="str">
        <f t="shared" si="53"/>
        <v/>
      </c>
      <c r="AD675" s="169" t="str">
        <f t="shared" si="54"/>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1"/>
        <v/>
      </c>
      <c r="T676" s="154" t="str">
        <f ca="1">IF(B676="","",IF(ISERROR(MATCH($J676,SorP!$B$1:$B$6261,0)),"",INDIRECT("'SorP'!$A$"&amp;MATCH($S676&amp;$J676,SorP!C:C,0))))</f>
        <v/>
      </c>
      <c r="U676" s="167"/>
      <c r="V676" s="168" t="e">
        <f>IF(C676="",NA(),MATCH($B676&amp;$C676,'Smelter Look-up'!$J:$J,0))</f>
        <v>#N/A</v>
      </c>
      <c r="X676" s="169">
        <f t="shared" ca="1" si="50"/>
        <v>0</v>
      </c>
      <c r="AB676" s="312" t="str">
        <f t="shared" si="52"/>
        <v/>
      </c>
      <c r="AC676" s="169" t="str">
        <f t="shared" si="53"/>
        <v/>
      </c>
      <c r="AD676" s="169" t="str">
        <f t="shared" si="54"/>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1"/>
        <v/>
      </c>
      <c r="T677" s="154" t="str">
        <f ca="1">IF(B677="","",IF(ISERROR(MATCH($J677,SorP!$B$1:$B$6261,0)),"",INDIRECT("'SorP'!$A$"&amp;MATCH($S677&amp;$J677,SorP!C:C,0))))</f>
        <v/>
      </c>
      <c r="U677" s="167"/>
      <c r="V677" s="168" t="e">
        <f>IF(C677="",NA(),MATCH($B677&amp;$C677,'Smelter Look-up'!$J:$J,0))</f>
        <v>#N/A</v>
      </c>
      <c r="X677" s="169">
        <f t="shared" ca="1" si="50"/>
        <v>0</v>
      </c>
      <c r="AB677" s="312" t="str">
        <f t="shared" si="52"/>
        <v/>
      </c>
      <c r="AC677" s="169" t="str">
        <f t="shared" si="53"/>
        <v/>
      </c>
      <c r="AD677" s="169" t="str">
        <f t="shared" si="54"/>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1"/>
        <v/>
      </c>
      <c r="T678" s="154" t="str">
        <f ca="1">IF(B678="","",IF(ISERROR(MATCH($J678,SorP!$B$1:$B$6261,0)),"",INDIRECT("'SorP'!$A$"&amp;MATCH($S678&amp;$J678,SorP!C:C,0))))</f>
        <v/>
      </c>
      <c r="U678" s="167"/>
      <c r="V678" s="168" t="e">
        <f>IF(C678="",NA(),MATCH($B678&amp;$C678,'Smelter Look-up'!$J:$J,0))</f>
        <v>#N/A</v>
      </c>
      <c r="X678" s="169">
        <f t="shared" ca="1" si="50"/>
        <v>0</v>
      </c>
      <c r="AB678" s="312" t="str">
        <f t="shared" si="52"/>
        <v/>
      </c>
      <c r="AC678" s="169" t="str">
        <f t="shared" si="53"/>
        <v/>
      </c>
      <c r="AD678" s="169" t="str">
        <f t="shared" si="54"/>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1"/>
        <v/>
      </c>
      <c r="T679" s="154" t="str">
        <f ca="1">IF(B679="","",IF(ISERROR(MATCH($J679,SorP!$B$1:$B$6261,0)),"",INDIRECT("'SorP'!$A$"&amp;MATCH($S679&amp;$J679,SorP!C:C,0))))</f>
        <v/>
      </c>
      <c r="U679" s="167"/>
      <c r="V679" s="168" t="e">
        <f>IF(C679="",NA(),MATCH($B679&amp;$C679,'Smelter Look-up'!$J:$J,0))</f>
        <v>#N/A</v>
      </c>
      <c r="X679" s="169">
        <f t="shared" ca="1" si="50"/>
        <v>0</v>
      </c>
      <c r="AB679" s="312" t="str">
        <f t="shared" si="52"/>
        <v/>
      </c>
      <c r="AC679" s="169" t="str">
        <f t="shared" si="53"/>
        <v/>
      </c>
      <c r="AD679" s="169" t="str">
        <f t="shared" si="54"/>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1"/>
        <v/>
      </c>
      <c r="T680" s="154" t="str">
        <f ca="1">IF(B680="","",IF(ISERROR(MATCH($J680,SorP!$B$1:$B$6261,0)),"",INDIRECT("'SorP'!$A$"&amp;MATCH($S680&amp;$J680,SorP!C:C,0))))</f>
        <v/>
      </c>
      <c r="U680" s="167"/>
      <c r="V680" s="168" t="e">
        <f>IF(C680="",NA(),MATCH($B680&amp;$C680,'Smelter Look-up'!$J:$J,0))</f>
        <v>#N/A</v>
      </c>
      <c r="X680" s="169">
        <f t="shared" ca="1" si="50"/>
        <v>0</v>
      </c>
      <c r="AB680" s="312" t="str">
        <f t="shared" si="52"/>
        <v/>
      </c>
      <c r="AC680" s="169" t="str">
        <f t="shared" si="53"/>
        <v/>
      </c>
      <c r="AD680" s="169" t="str">
        <f t="shared" si="54"/>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1"/>
        <v/>
      </c>
      <c r="T681" s="154" t="str">
        <f ca="1">IF(B681="","",IF(ISERROR(MATCH($J681,SorP!$B$1:$B$6261,0)),"",INDIRECT("'SorP'!$A$"&amp;MATCH($S681&amp;$J681,SorP!C:C,0))))</f>
        <v/>
      </c>
      <c r="U681" s="167"/>
      <c r="V681" s="168" t="e">
        <f>IF(C681="",NA(),MATCH($B681&amp;$C681,'Smelter Look-up'!$J:$J,0))</f>
        <v>#N/A</v>
      </c>
      <c r="X681" s="169">
        <f t="shared" ca="1" si="50"/>
        <v>0</v>
      </c>
      <c r="AB681" s="312" t="str">
        <f t="shared" si="52"/>
        <v/>
      </c>
      <c r="AC681" s="169" t="str">
        <f t="shared" si="53"/>
        <v/>
      </c>
      <c r="AD681" s="169" t="str">
        <f t="shared" si="54"/>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1"/>
        <v/>
      </c>
      <c r="T682" s="154" t="str">
        <f ca="1">IF(B682="","",IF(ISERROR(MATCH($J682,SorP!$B$1:$B$6261,0)),"",INDIRECT("'SorP'!$A$"&amp;MATCH($S682&amp;$J682,SorP!C:C,0))))</f>
        <v/>
      </c>
      <c r="U682" s="167"/>
      <c r="V682" s="168" t="e">
        <f>IF(C682="",NA(),MATCH($B682&amp;$C682,'Smelter Look-up'!$J:$J,0))</f>
        <v>#N/A</v>
      </c>
      <c r="X682" s="169">
        <f t="shared" ca="1" si="50"/>
        <v>0</v>
      </c>
      <c r="AB682" s="312" t="str">
        <f t="shared" si="52"/>
        <v/>
      </c>
      <c r="AC682" s="169" t="str">
        <f t="shared" si="53"/>
        <v/>
      </c>
      <c r="AD682" s="169" t="str">
        <f t="shared" si="54"/>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1"/>
        <v/>
      </c>
      <c r="T683" s="154" t="str">
        <f ca="1">IF(B683="","",IF(ISERROR(MATCH($J683,SorP!$B$1:$B$6261,0)),"",INDIRECT("'SorP'!$A$"&amp;MATCH($S683&amp;$J683,SorP!C:C,0))))</f>
        <v/>
      </c>
      <c r="U683" s="167"/>
      <c r="V683" s="168" t="e">
        <f>IF(C683="",NA(),MATCH($B683&amp;$C683,'Smelter Look-up'!$J:$J,0))</f>
        <v>#N/A</v>
      </c>
      <c r="X683" s="169">
        <f t="shared" ca="1" si="50"/>
        <v>0</v>
      </c>
      <c r="AB683" s="312" t="str">
        <f t="shared" si="52"/>
        <v/>
      </c>
      <c r="AC683" s="169" t="str">
        <f t="shared" si="53"/>
        <v/>
      </c>
      <c r="AD683" s="169" t="str">
        <f t="shared" si="54"/>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1"/>
        <v/>
      </c>
      <c r="T684" s="154" t="str">
        <f ca="1">IF(B684="","",IF(ISERROR(MATCH($J684,SorP!$B$1:$B$6261,0)),"",INDIRECT("'SorP'!$A$"&amp;MATCH($S684&amp;$J684,SorP!C:C,0))))</f>
        <v/>
      </c>
      <c r="U684" s="167"/>
      <c r="V684" s="168" t="e">
        <f>IF(C684="",NA(),MATCH($B684&amp;$C684,'Smelter Look-up'!$J:$J,0))</f>
        <v>#N/A</v>
      </c>
      <c r="X684" s="169">
        <f t="shared" ca="1" si="50"/>
        <v>0</v>
      </c>
      <c r="AB684" s="312" t="str">
        <f t="shared" si="52"/>
        <v/>
      </c>
      <c r="AC684" s="169" t="str">
        <f t="shared" si="53"/>
        <v/>
      </c>
      <c r="AD684" s="169" t="str">
        <f t="shared" si="54"/>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1"/>
        <v/>
      </c>
      <c r="T685" s="154" t="str">
        <f ca="1">IF(B685="","",IF(ISERROR(MATCH($J685,SorP!$B$1:$B$6261,0)),"",INDIRECT("'SorP'!$A$"&amp;MATCH($S685&amp;$J685,SorP!C:C,0))))</f>
        <v/>
      </c>
      <c r="U685" s="167"/>
      <c r="V685" s="168" t="e">
        <f>IF(C685="",NA(),MATCH($B685&amp;$C685,'Smelter Look-up'!$J:$J,0))</f>
        <v>#N/A</v>
      </c>
      <c r="X685" s="169">
        <f t="shared" ca="1" si="50"/>
        <v>0</v>
      </c>
      <c r="AB685" s="312" t="str">
        <f t="shared" si="52"/>
        <v/>
      </c>
      <c r="AC685" s="169" t="str">
        <f t="shared" si="53"/>
        <v/>
      </c>
      <c r="AD685" s="169" t="str">
        <f t="shared" si="54"/>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1"/>
        <v/>
      </c>
      <c r="T686" s="154" t="str">
        <f ca="1">IF(B686="","",IF(ISERROR(MATCH($J686,SorP!$B$1:$B$6261,0)),"",INDIRECT("'SorP'!$A$"&amp;MATCH($S686&amp;$J686,SorP!C:C,0))))</f>
        <v/>
      </c>
      <c r="U686" s="167"/>
      <c r="V686" s="168" t="e">
        <f>IF(C686="",NA(),MATCH($B686&amp;$C686,'Smelter Look-up'!$J:$J,0))</f>
        <v>#N/A</v>
      </c>
      <c r="X686" s="169">
        <f t="shared" ca="1" si="50"/>
        <v>0</v>
      </c>
      <c r="AB686" s="312" t="str">
        <f t="shared" si="52"/>
        <v/>
      </c>
      <c r="AC686" s="169" t="str">
        <f t="shared" si="53"/>
        <v/>
      </c>
      <c r="AD686" s="169" t="str">
        <f t="shared" si="54"/>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1"/>
        <v/>
      </c>
      <c r="T687" s="154" t="str">
        <f ca="1">IF(B687="","",IF(ISERROR(MATCH($J687,SorP!$B$1:$B$6261,0)),"",INDIRECT("'SorP'!$A$"&amp;MATCH($S687&amp;$J687,SorP!C:C,0))))</f>
        <v/>
      </c>
      <c r="U687" s="167"/>
      <c r="V687" s="168" t="e">
        <f>IF(C687="",NA(),MATCH($B687&amp;$C687,'Smelter Look-up'!$J:$J,0))</f>
        <v>#N/A</v>
      </c>
      <c r="X687" s="169">
        <f t="shared" ca="1" si="50"/>
        <v>0</v>
      </c>
      <c r="AB687" s="312" t="str">
        <f t="shared" si="52"/>
        <v/>
      </c>
      <c r="AC687" s="169" t="str">
        <f t="shared" si="53"/>
        <v/>
      </c>
      <c r="AD687" s="169" t="str">
        <f t="shared" si="54"/>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1"/>
        <v/>
      </c>
      <c r="T688" s="154" t="str">
        <f ca="1">IF(B688="","",IF(ISERROR(MATCH($J688,SorP!$B$1:$B$6261,0)),"",INDIRECT("'SorP'!$A$"&amp;MATCH($S688&amp;$J688,SorP!C:C,0))))</f>
        <v/>
      </c>
      <c r="U688" s="167"/>
      <c r="V688" s="168" t="e">
        <f>IF(C688="",NA(),MATCH($B688&amp;$C688,'Smelter Look-up'!$J:$J,0))</f>
        <v>#N/A</v>
      </c>
      <c r="X688" s="169">
        <f t="shared" ca="1" si="50"/>
        <v>0</v>
      </c>
      <c r="AB688" s="312" t="str">
        <f t="shared" si="52"/>
        <v/>
      </c>
      <c r="AC688" s="169" t="str">
        <f t="shared" si="53"/>
        <v/>
      </c>
      <c r="AD688" s="169" t="str">
        <f t="shared" si="54"/>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1"/>
        <v/>
      </c>
      <c r="T689" s="154" t="str">
        <f ca="1">IF(B689="","",IF(ISERROR(MATCH($J689,SorP!$B$1:$B$6261,0)),"",INDIRECT("'SorP'!$A$"&amp;MATCH($S689&amp;$J689,SorP!C:C,0))))</f>
        <v/>
      </c>
      <c r="U689" s="167"/>
      <c r="V689" s="168" t="e">
        <f>IF(C689="",NA(),MATCH($B689&amp;$C689,'Smelter Look-up'!$J:$J,0))</f>
        <v>#N/A</v>
      </c>
      <c r="X689" s="169">
        <f t="shared" ca="1" si="50"/>
        <v>0</v>
      </c>
      <c r="AB689" s="312" t="str">
        <f t="shared" si="52"/>
        <v/>
      </c>
      <c r="AC689" s="169" t="str">
        <f t="shared" si="53"/>
        <v/>
      </c>
      <c r="AD689" s="169" t="str">
        <f t="shared" si="54"/>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1"/>
        <v/>
      </c>
      <c r="T690" s="154" t="str">
        <f ca="1">IF(B690="","",IF(ISERROR(MATCH($J690,SorP!$B$1:$B$6261,0)),"",INDIRECT("'SorP'!$A$"&amp;MATCH($S690&amp;$J690,SorP!C:C,0))))</f>
        <v/>
      </c>
      <c r="U690" s="167"/>
      <c r="V690" s="168" t="e">
        <f>IF(C690="",NA(),MATCH($B690&amp;$C690,'Smelter Look-up'!$J:$J,0))</f>
        <v>#N/A</v>
      </c>
      <c r="X690" s="169">
        <f t="shared" ca="1" si="50"/>
        <v>0</v>
      </c>
      <c r="AB690" s="312" t="str">
        <f t="shared" si="52"/>
        <v/>
      </c>
      <c r="AC690" s="169" t="str">
        <f t="shared" si="53"/>
        <v/>
      </c>
      <c r="AD690" s="169" t="str">
        <f t="shared" si="54"/>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1"/>
        <v/>
      </c>
      <c r="T691" s="154" t="str">
        <f ca="1">IF(B691="","",IF(ISERROR(MATCH($J691,SorP!$B$1:$B$6261,0)),"",INDIRECT("'SorP'!$A$"&amp;MATCH($S691&amp;$J691,SorP!C:C,0))))</f>
        <v/>
      </c>
      <c r="U691" s="167"/>
      <c r="V691" s="168" t="e">
        <f>IF(C691="",NA(),MATCH($B691&amp;$C691,'Smelter Look-up'!$J:$J,0))</f>
        <v>#N/A</v>
      </c>
      <c r="X691" s="169">
        <f t="shared" ca="1" si="50"/>
        <v>0</v>
      </c>
      <c r="AB691" s="312" t="str">
        <f t="shared" si="52"/>
        <v/>
      </c>
      <c r="AC691" s="169" t="str">
        <f t="shared" si="53"/>
        <v/>
      </c>
      <c r="AD691" s="169" t="str">
        <f t="shared" si="54"/>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1"/>
        <v/>
      </c>
      <c r="T692" s="154" t="str">
        <f ca="1">IF(B692="","",IF(ISERROR(MATCH($J692,SorP!$B$1:$B$6261,0)),"",INDIRECT("'SorP'!$A$"&amp;MATCH($S692&amp;$J692,SorP!C:C,0))))</f>
        <v/>
      </c>
      <c r="U692" s="167"/>
      <c r="V692" s="168" t="e">
        <f>IF(C692="",NA(),MATCH($B692&amp;$C692,'Smelter Look-up'!$J:$J,0))</f>
        <v>#N/A</v>
      </c>
      <c r="X692" s="169">
        <f t="shared" ca="1" si="50"/>
        <v>0</v>
      </c>
      <c r="AB692" s="312" t="str">
        <f t="shared" si="52"/>
        <v/>
      </c>
      <c r="AC692" s="169" t="str">
        <f t="shared" si="53"/>
        <v/>
      </c>
      <c r="AD692" s="169" t="str">
        <f t="shared" si="54"/>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1"/>
        <v/>
      </c>
      <c r="T693" s="154" t="str">
        <f ca="1">IF(B693="","",IF(ISERROR(MATCH($J693,SorP!$B$1:$B$6261,0)),"",INDIRECT("'SorP'!$A$"&amp;MATCH($S693&amp;$J693,SorP!C:C,0))))</f>
        <v/>
      </c>
      <c r="U693" s="167"/>
      <c r="V693" s="168" t="e">
        <f>IF(C693="",NA(),MATCH($B693&amp;$C693,'Smelter Look-up'!$J:$J,0))</f>
        <v>#N/A</v>
      </c>
      <c r="X693" s="169">
        <f t="shared" ca="1" si="50"/>
        <v>0</v>
      </c>
      <c r="AB693" s="312" t="str">
        <f t="shared" si="52"/>
        <v/>
      </c>
      <c r="AC693" s="169" t="str">
        <f t="shared" si="53"/>
        <v/>
      </c>
      <c r="AD693" s="169" t="str">
        <f t="shared" si="54"/>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1"/>
        <v/>
      </c>
      <c r="T694" s="154" t="str">
        <f ca="1">IF(B694="","",IF(ISERROR(MATCH($J694,SorP!$B$1:$B$6261,0)),"",INDIRECT("'SorP'!$A$"&amp;MATCH($S694&amp;$J694,SorP!C:C,0))))</f>
        <v/>
      </c>
      <c r="U694" s="167"/>
      <c r="V694" s="168" t="e">
        <f>IF(C694="",NA(),MATCH($B694&amp;$C694,'Smelter Look-up'!$J:$J,0))</f>
        <v>#N/A</v>
      </c>
      <c r="X694" s="169">
        <f t="shared" ca="1" si="50"/>
        <v>0</v>
      </c>
      <c r="AB694" s="312" t="str">
        <f t="shared" si="52"/>
        <v/>
      </c>
      <c r="AC694" s="169" t="str">
        <f t="shared" si="53"/>
        <v/>
      </c>
      <c r="AD694" s="169" t="str">
        <f t="shared" si="54"/>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1"/>
        <v/>
      </c>
      <c r="T695" s="154" t="str">
        <f ca="1">IF(B695="","",IF(ISERROR(MATCH($J695,SorP!$B$1:$B$6261,0)),"",INDIRECT("'SorP'!$A$"&amp;MATCH($S695&amp;$J695,SorP!C:C,0))))</f>
        <v/>
      </c>
      <c r="U695" s="167"/>
      <c r="V695" s="168" t="e">
        <f>IF(C695="",NA(),MATCH($B695&amp;$C695,'Smelter Look-up'!$J:$J,0))</f>
        <v>#N/A</v>
      </c>
      <c r="X695" s="169">
        <f t="shared" ca="1" si="50"/>
        <v>0</v>
      </c>
      <c r="AB695" s="312" t="str">
        <f t="shared" si="52"/>
        <v/>
      </c>
      <c r="AC695" s="169" t="str">
        <f t="shared" si="53"/>
        <v/>
      </c>
      <c r="AD695" s="169" t="str">
        <f t="shared" si="54"/>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1"/>
        <v/>
      </c>
      <c r="T696" s="154" t="str">
        <f ca="1">IF(B696="","",IF(ISERROR(MATCH($J696,SorP!$B$1:$B$6261,0)),"",INDIRECT("'SorP'!$A$"&amp;MATCH($S696&amp;$J696,SorP!C:C,0))))</f>
        <v/>
      </c>
      <c r="U696" s="167"/>
      <c r="V696" s="168" t="e">
        <f>IF(C696="",NA(),MATCH($B696&amp;$C696,'Smelter Look-up'!$J:$J,0))</f>
        <v>#N/A</v>
      </c>
      <c r="X696" s="169">
        <f t="shared" ca="1" si="50"/>
        <v>0</v>
      </c>
      <c r="AB696" s="312" t="str">
        <f t="shared" si="52"/>
        <v/>
      </c>
      <c r="AC696" s="169" t="str">
        <f t="shared" si="53"/>
        <v/>
      </c>
      <c r="AD696" s="169" t="str">
        <f t="shared" si="54"/>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1"/>
        <v/>
      </c>
      <c r="T697" s="154" t="str">
        <f ca="1">IF(B697="","",IF(ISERROR(MATCH($J697,SorP!$B$1:$B$6261,0)),"",INDIRECT("'SorP'!$A$"&amp;MATCH($S697&amp;$J697,SorP!C:C,0))))</f>
        <v/>
      </c>
      <c r="U697" s="167"/>
      <c r="V697" s="168" t="e">
        <f>IF(C697="",NA(),MATCH($B697&amp;$C697,'Smelter Look-up'!$J:$J,0))</f>
        <v>#N/A</v>
      </c>
      <c r="X697" s="169">
        <f t="shared" ca="1" si="50"/>
        <v>0</v>
      </c>
      <c r="AB697" s="312" t="str">
        <f t="shared" si="52"/>
        <v/>
      </c>
      <c r="AC697" s="169" t="str">
        <f t="shared" si="53"/>
        <v/>
      </c>
      <c r="AD697" s="169" t="str">
        <f t="shared" si="54"/>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1"/>
        <v/>
      </c>
      <c r="T698" s="154" t="str">
        <f ca="1">IF(B698="","",IF(ISERROR(MATCH($J698,SorP!$B$1:$B$6261,0)),"",INDIRECT("'SorP'!$A$"&amp;MATCH($S698&amp;$J698,SorP!C:C,0))))</f>
        <v/>
      </c>
      <c r="U698" s="167"/>
      <c r="V698" s="168" t="e">
        <f>IF(C698="",NA(),MATCH($B698&amp;$C698,'Smelter Look-up'!$J:$J,0))</f>
        <v>#N/A</v>
      </c>
      <c r="X698" s="169">
        <f t="shared" ca="1" si="50"/>
        <v>0</v>
      </c>
      <c r="AB698" s="312" t="str">
        <f t="shared" si="52"/>
        <v/>
      </c>
      <c r="AC698" s="169" t="str">
        <f t="shared" si="53"/>
        <v/>
      </c>
      <c r="AD698" s="169" t="str">
        <f t="shared" si="54"/>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1"/>
        <v/>
      </c>
      <c r="T699" s="154" t="str">
        <f ca="1">IF(B699="","",IF(ISERROR(MATCH($J699,SorP!$B$1:$B$6261,0)),"",INDIRECT("'SorP'!$A$"&amp;MATCH($S699&amp;$J699,SorP!C:C,0))))</f>
        <v/>
      </c>
      <c r="U699" s="167"/>
      <c r="V699" s="168" t="e">
        <f>IF(C699="",NA(),MATCH($B699&amp;$C699,'Smelter Look-up'!$J:$J,0))</f>
        <v>#N/A</v>
      </c>
      <c r="X699" s="169">
        <f t="shared" ca="1" si="50"/>
        <v>0</v>
      </c>
      <c r="AB699" s="312" t="str">
        <f t="shared" si="52"/>
        <v/>
      </c>
      <c r="AC699" s="169" t="str">
        <f t="shared" si="53"/>
        <v/>
      </c>
      <c r="AD699" s="169" t="str">
        <f t="shared" si="54"/>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1"/>
        <v/>
      </c>
      <c r="T700" s="154" t="str">
        <f ca="1">IF(B700="","",IF(ISERROR(MATCH($J700,SorP!$B$1:$B$6261,0)),"",INDIRECT("'SorP'!$A$"&amp;MATCH($S700&amp;$J700,SorP!C:C,0))))</f>
        <v/>
      </c>
      <c r="U700" s="167"/>
      <c r="V700" s="168" t="e">
        <f>IF(C700="",NA(),MATCH($B700&amp;$C700,'Smelter Look-up'!$J:$J,0))</f>
        <v>#N/A</v>
      </c>
      <c r="X700" s="169">
        <f t="shared" ca="1" si="50"/>
        <v>0</v>
      </c>
      <c r="AB700" s="312" t="str">
        <f t="shared" si="52"/>
        <v/>
      </c>
      <c r="AC700" s="169" t="str">
        <f t="shared" si="53"/>
        <v/>
      </c>
      <c r="AD700" s="169" t="str">
        <f t="shared" si="54"/>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1"/>
        <v/>
      </c>
      <c r="T701" s="154" t="str">
        <f ca="1">IF(B701="","",IF(ISERROR(MATCH($J701,SorP!$B$1:$B$6261,0)),"",INDIRECT("'SorP'!$A$"&amp;MATCH($S701&amp;$J701,SorP!C:C,0))))</f>
        <v/>
      </c>
      <c r="U701" s="167"/>
      <c r="V701" s="168" t="e">
        <f>IF(C701="",NA(),MATCH($B701&amp;$C701,'Smelter Look-up'!$J:$J,0))</f>
        <v>#N/A</v>
      </c>
      <c r="X701" s="169">
        <f t="shared" ca="1" si="50"/>
        <v>0</v>
      </c>
      <c r="AB701" s="312" t="str">
        <f t="shared" si="52"/>
        <v/>
      </c>
      <c r="AC701" s="169" t="str">
        <f t="shared" si="53"/>
        <v/>
      </c>
      <c r="AD701" s="169" t="str">
        <f t="shared" si="54"/>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1"/>
        <v/>
      </c>
      <c r="T702" s="154" t="str">
        <f ca="1">IF(B702="","",IF(ISERROR(MATCH($J702,SorP!$B$1:$B$6261,0)),"",INDIRECT("'SorP'!$A$"&amp;MATCH($S702&amp;$J702,SorP!C:C,0))))</f>
        <v/>
      </c>
      <c r="U702" s="167"/>
      <c r="V702" s="168" t="e">
        <f>IF(C702="",NA(),MATCH($B702&amp;$C702,'Smelter Look-up'!$J:$J,0))</f>
        <v>#N/A</v>
      </c>
      <c r="X702" s="169">
        <f t="shared" ca="1" si="50"/>
        <v>0</v>
      </c>
      <c r="AB702" s="312" t="str">
        <f t="shared" si="52"/>
        <v/>
      </c>
      <c r="AC702" s="169" t="str">
        <f t="shared" si="53"/>
        <v/>
      </c>
      <c r="AD702" s="169" t="str">
        <f t="shared" si="54"/>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1"/>
        <v/>
      </c>
      <c r="T703" s="154" t="str">
        <f ca="1">IF(B703="","",IF(ISERROR(MATCH($J703,SorP!$B$1:$B$6261,0)),"",INDIRECT("'SorP'!$A$"&amp;MATCH($S703&amp;$J703,SorP!C:C,0))))</f>
        <v/>
      </c>
      <c r="U703" s="167"/>
      <c r="V703" s="168" t="e">
        <f>IF(C703="",NA(),MATCH($B703&amp;$C703,'Smelter Look-up'!$J:$J,0))</f>
        <v>#N/A</v>
      </c>
      <c r="X703" s="169">
        <f t="shared" ref="X703:X766" ca="1" si="55">IF(AND(C703="Smelter not listed",OR(LEN(D703)=0,LEN(E703)=0)),1,0)</f>
        <v>0</v>
      </c>
      <c r="AB703" s="312" t="str">
        <f t="shared" si="52"/>
        <v/>
      </c>
      <c r="AC703" s="169" t="str">
        <f t="shared" si="53"/>
        <v/>
      </c>
      <c r="AD703" s="169" t="str">
        <f t="shared" si="54"/>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6">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5"/>
        <v>0</v>
      </c>
      <c r="AB704" s="312" t="str">
        <f t="shared" si="52"/>
        <v/>
      </c>
      <c r="AC704" s="169" t="str">
        <f t="shared" si="53"/>
        <v/>
      </c>
      <c r="AD704" s="169" t="str">
        <f t="shared" si="54"/>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6"/>
        <v/>
      </c>
      <c r="T705" s="154" t="str">
        <f ca="1">IF(B705="","",IF(ISERROR(MATCH($J705,SorP!$B$1:$B$6261,0)),"",INDIRECT("'SorP'!$A$"&amp;MATCH($S705&amp;$J705,SorP!C:C,0))))</f>
        <v/>
      </c>
      <c r="U705" s="167"/>
      <c r="V705" s="168" t="e">
        <f>IF(C705="",NA(),MATCH($B705&amp;$C705,'Smelter Look-up'!$J:$J,0))</f>
        <v>#N/A</v>
      </c>
      <c r="X705" s="169">
        <f t="shared" ca="1" si="55"/>
        <v>0</v>
      </c>
      <c r="AB705" s="312" t="str">
        <f t="shared" si="52"/>
        <v/>
      </c>
      <c r="AC705" s="169" t="str">
        <f t="shared" si="53"/>
        <v/>
      </c>
      <c r="AD705" s="169" t="str">
        <f t="shared" si="54"/>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6"/>
        <v/>
      </c>
      <c r="T706" s="154" t="str">
        <f ca="1">IF(B706="","",IF(ISERROR(MATCH($J706,SorP!$B$1:$B$6261,0)),"",INDIRECT("'SorP'!$A$"&amp;MATCH($S706&amp;$J706,SorP!C:C,0))))</f>
        <v/>
      </c>
      <c r="U706" s="167"/>
      <c r="V706" s="168" t="e">
        <f>IF(C706="",NA(),MATCH($B706&amp;$C706,'Smelter Look-up'!$J:$J,0))</f>
        <v>#N/A</v>
      </c>
      <c r="X706" s="169">
        <f t="shared" ca="1" si="55"/>
        <v>0</v>
      </c>
      <c r="AB706" s="312" t="str">
        <f t="shared" si="52"/>
        <v/>
      </c>
      <c r="AC706" s="169" t="str">
        <f t="shared" si="53"/>
        <v/>
      </c>
      <c r="AD706" s="169" t="str">
        <f t="shared" si="54"/>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6"/>
        <v/>
      </c>
      <c r="T707" s="154" t="str">
        <f ca="1">IF(B707="","",IF(ISERROR(MATCH($J707,SorP!$B$1:$B$6261,0)),"",INDIRECT("'SorP'!$A$"&amp;MATCH($S707&amp;$J707,SorP!C:C,0))))</f>
        <v/>
      </c>
      <c r="U707" s="167"/>
      <c r="V707" s="168" t="e">
        <f>IF(C707="",NA(),MATCH($B707&amp;$C707,'Smelter Look-up'!$J:$J,0))</f>
        <v>#N/A</v>
      </c>
      <c r="X707" s="169">
        <f t="shared" ca="1" si="55"/>
        <v>0</v>
      </c>
      <c r="AB707" s="312" t="str">
        <f t="shared" si="52"/>
        <v/>
      </c>
      <c r="AC707" s="169" t="str">
        <f t="shared" si="53"/>
        <v/>
      </c>
      <c r="AD707" s="169" t="str">
        <f t="shared" si="54"/>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6"/>
        <v/>
      </c>
      <c r="T708" s="154" t="str">
        <f ca="1">IF(B708="","",IF(ISERROR(MATCH($J708,SorP!$B$1:$B$6261,0)),"",INDIRECT("'SorP'!$A$"&amp;MATCH($S708&amp;$J708,SorP!C:C,0))))</f>
        <v/>
      </c>
      <c r="U708" s="167"/>
      <c r="V708" s="168" t="e">
        <f>IF(C708="",NA(),MATCH($B708&amp;$C708,'Smelter Look-up'!$J:$J,0))</f>
        <v>#N/A</v>
      </c>
      <c r="X708" s="169">
        <f t="shared" ca="1" si="55"/>
        <v>0</v>
      </c>
      <c r="AB708" s="312" t="str">
        <f t="shared" si="52"/>
        <v/>
      </c>
      <c r="AC708" s="169" t="str">
        <f t="shared" si="53"/>
        <v/>
      </c>
      <c r="AD708" s="169" t="str">
        <f t="shared" si="54"/>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6"/>
        <v/>
      </c>
      <c r="T709" s="154" t="str">
        <f ca="1">IF(B709="","",IF(ISERROR(MATCH($J709,SorP!$B$1:$B$6261,0)),"",INDIRECT("'SorP'!$A$"&amp;MATCH($S709&amp;$J709,SorP!C:C,0))))</f>
        <v/>
      </c>
      <c r="U709" s="167"/>
      <c r="V709" s="168" t="e">
        <f>IF(C709="",NA(),MATCH($B709&amp;$C709,'Smelter Look-up'!$J:$J,0))</f>
        <v>#N/A</v>
      </c>
      <c r="X709" s="169">
        <f t="shared" ca="1" si="55"/>
        <v>0</v>
      </c>
      <c r="AB709" s="312" t="str">
        <f t="shared" si="52"/>
        <v/>
      </c>
      <c r="AC709" s="169" t="str">
        <f t="shared" si="53"/>
        <v/>
      </c>
      <c r="AD709" s="169" t="str">
        <f t="shared" si="54"/>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6"/>
        <v/>
      </c>
      <c r="T710" s="154" t="str">
        <f ca="1">IF(B710="","",IF(ISERROR(MATCH($J710,SorP!$B$1:$B$6261,0)),"",INDIRECT("'SorP'!$A$"&amp;MATCH($S710&amp;$J710,SorP!C:C,0))))</f>
        <v/>
      </c>
      <c r="U710" s="167"/>
      <c r="V710" s="168" t="e">
        <f>IF(C710="",NA(),MATCH($B710&amp;$C710,'Smelter Look-up'!$J:$J,0))</f>
        <v>#N/A</v>
      </c>
      <c r="X710" s="169">
        <f t="shared" ca="1" si="55"/>
        <v>0</v>
      </c>
      <c r="AB710" s="312" t="str">
        <f t="shared" ref="AB710:AB773" si="57">IF(C710="","",B710)</f>
        <v/>
      </c>
      <c r="AC710" s="169" t="str">
        <f t="shared" ref="AC710:AC773" si="58">B710</f>
        <v/>
      </c>
      <c r="AD710" s="169" t="str">
        <f t="shared" ref="AD710:AD773" si="59">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6"/>
        <v/>
      </c>
      <c r="T711" s="154" t="str">
        <f ca="1">IF(B711="","",IF(ISERROR(MATCH($J711,SorP!$B$1:$B$6261,0)),"",INDIRECT("'SorP'!$A$"&amp;MATCH($S711&amp;$J711,SorP!C:C,0))))</f>
        <v/>
      </c>
      <c r="U711" s="167"/>
      <c r="V711" s="168" t="e">
        <f>IF(C711="",NA(),MATCH($B711&amp;$C711,'Smelter Look-up'!$J:$J,0))</f>
        <v>#N/A</v>
      </c>
      <c r="X711" s="169">
        <f t="shared" ca="1" si="55"/>
        <v>0</v>
      </c>
      <c r="AB711" s="312" t="str">
        <f t="shared" si="57"/>
        <v/>
      </c>
      <c r="AC711" s="169" t="str">
        <f t="shared" si="58"/>
        <v/>
      </c>
      <c r="AD711" s="169" t="str">
        <f t="shared" si="59"/>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6"/>
        <v/>
      </c>
      <c r="T712" s="154" t="str">
        <f ca="1">IF(B712="","",IF(ISERROR(MATCH($J712,SorP!$B$1:$B$6261,0)),"",INDIRECT("'SorP'!$A$"&amp;MATCH($S712&amp;$J712,SorP!C:C,0))))</f>
        <v/>
      </c>
      <c r="U712" s="167"/>
      <c r="V712" s="168" t="e">
        <f>IF(C712="",NA(),MATCH($B712&amp;$C712,'Smelter Look-up'!$J:$J,0))</f>
        <v>#N/A</v>
      </c>
      <c r="X712" s="169">
        <f t="shared" ca="1" si="55"/>
        <v>0</v>
      </c>
      <c r="AB712" s="312" t="str">
        <f t="shared" si="57"/>
        <v/>
      </c>
      <c r="AC712" s="169" t="str">
        <f t="shared" si="58"/>
        <v/>
      </c>
      <c r="AD712" s="169" t="str">
        <f t="shared" si="59"/>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6"/>
        <v/>
      </c>
      <c r="T713" s="154" t="str">
        <f ca="1">IF(B713="","",IF(ISERROR(MATCH($J713,SorP!$B$1:$B$6261,0)),"",INDIRECT("'SorP'!$A$"&amp;MATCH($S713&amp;$J713,SorP!C:C,0))))</f>
        <v/>
      </c>
      <c r="U713" s="167"/>
      <c r="V713" s="168" t="e">
        <f>IF(C713="",NA(),MATCH($B713&amp;$C713,'Smelter Look-up'!$J:$J,0))</f>
        <v>#N/A</v>
      </c>
      <c r="X713" s="169">
        <f t="shared" ca="1" si="55"/>
        <v>0</v>
      </c>
      <c r="AB713" s="312" t="str">
        <f t="shared" si="57"/>
        <v/>
      </c>
      <c r="AC713" s="169" t="str">
        <f t="shared" si="58"/>
        <v/>
      </c>
      <c r="AD713" s="169" t="str">
        <f t="shared" si="59"/>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6"/>
        <v/>
      </c>
      <c r="T714" s="154" t="str">
        <f ca="1">IF(B714="","",IF(ISERROR(MATCH($J714,SorP!$B$1:$B$6261,0)),"",INDIRECT("'SorP'!$A$"&amp;MATCH($S714&amp;$J714,SorP!C:C,0))))</f>
        <v/>
      </c>
      <c r="U714" s="167"/>
      <c r="V714" s="168" t="e">
        <f>IF(C714="",NA(),MATCH($B714&amp;$C714,'Smelter Look-up'!$J:$J,0))</f>
        <v>#N/A</v>
      </c>
      <c r="X714" s="169">
        <f t="shared" ca="1" si="55"/>
        <v>0</v>
      </c>
      <c r="AB714" s="312" t="str">
        <f t="shared" si="57"/>
        <v/>
      </c>
      <c r="AC714" s="169" t="str">
        <f t="shared" si="58"/>
        <v/>
      </c>
      <c r="AD714" s="169" t="str">
        <f t="shared" si="59"/>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6"/>
        <v/>
      </c>
      <c r="T715" s="154" t="str">
        <f ca="1">IF(B715="","",IF(ISERROR(MATCH($J715,SorP!$B$1:$B$6261,0)),"",INDIRECT("'SorP'!$A$"&amp;MATCH($S715&amp;$J715,SorP!C:C,0))))</f>
        <v/>
      </c>
      <c r="U715" s="167"/>
      <c r="V715" s="168" t="e">
        <f>IF(C715="",NA(),MATCH($B715&amp;$C715,'Smelter Look-up'!$J:$J,0))</f>
        <v>#N/A</v>
      </c>
      <c r="X715" s="169">
        <f t="shared" ca="1" si="55"/>
        <v>0</v>
      </c>
      <c r="AB715" s="312" t="str">
        <f t="shared" si="57"/>
        <v/>
      </c>
      <c r="AC715" s="169" t="str">
        <f t="shared" si="58"/>
        <v/>
      </c>
      <c r="AD715" s="169" t="str">
        <f t="shared" si="59"/>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6"/>
        <v/>
      </c>
      <c r="T716" s="154" t="str">
        <f ca="1">IF(B716="","",IF(ISERROR(MATCH($J716,SorP!$B$1:$B$6261,0)),"",INDIRECT("'SorP'!$A$"&amp;MATCH($S716&amp;$J716,SorP!C:C,0))))</f>
        <v/>
      </c>
      <c r="U716" s="167"/>
      <c r="V716" s="168" t="e">
        <f>IF(C716="",NA(),MATCH($B716&amp;$C716,'Smelter Look-up'!$J:$J,0))</f>
        <v>#N/A</v>
      </c>
      <c r="X716" s="169">
        <f t="shared" ca="1" si="55"/>
        <v>0</v>
      </c>
      <c r="AB716" s="312" t="str">
        <f t="shared" si="57"/>
        <v/>
      </c>
      <c r="AC716" s="169" t="str">
        <f t="shared" si="58"/>
        <v/>
      </c>
      <c r="AD716" s="169" t="str">
        <f t="shared" si="59"/>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6"/>
        <v/>
      </c>
      <c r="T717" s="154" t="str">
        <f ca="1">IF(B717="","",IF(ISERROR(MATCH($J717,SorP!$B$1:$B$6261,0)),"",INDIRECT("'SorP'!$A$"&amp;MATCH($S717&amp;$J717,SorP!C:C,0))))</f>
        <v/>
      </c>
      <c r="U717" s="167"/>
      <c r="V717" s="168" t="e">
        <f>IF(C717="",NA(),MATCH($B717&amp;$C717,'Smelter Look-up'!$J:$J,0))</f>
        <v>#N/A</v>
      </c>
      <c r="X717" s="169">
        <f t="shared" ca="1" si="55"/>
        <v>0</v>
      </c>
      <c r="AB717" s="312" t="str">
        <f t="shared" si="57"/>
        <v/>
      </c>
      <c r="AC717" s="169" t="str">
        <f t="shared" si="58"/>
        <v/>
      </c>
      <c r="AD717" s="169" t="str">
        <f t="shared" si="59"/>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6"/>
        <v/>
      </c>
      <c r="T718" s="154" t="str">
        <f ca="1">IF(B718="","",IF(ISERROR(MATCH($J718,SorP!$B$1:$B$6261,0)),"",INDIRECT("'SorP'!$A$"&amp;MATCH($S718&amp;$J718,SorP!C:C,0))))</f>
        <v/>
      </c>
      <c r="U718" s="167"/>
      <c r="V718" s="168" t="e">
        <f>IF(C718="",NA(),MATCH($B718&amp;$C718,'Smelter Look-up'!$J:$J,0))</f>
        <v>#N/A</v>
      </c>
      <c r="X718" s="169">
        <f t="shared" ca="1" si="55"/>
        <v>0</v>
      </c>
      <c r="AB718" s="312" t="str">
        <f t="shared" si="57"/>
        <v/>
      </c>
      <c r="AC718" s="169" t="str">
        <f t="shared" si="58"/>
        <v/>
      </c>
      <c r="AD718" s="169" t="str">
        <f t="shared" si="59"/>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6"/>
        <v/>
      </c>
      <c r="T719" s="154" t="str">
        <f ca="1">IF(B719="","",IF(ISERROR(MATCH($J719,SorP!$B$1:$B$6261,0)),"",INDIRECT("'SorP'!$A$"&amp;MATCH($S719&amp;$J719,SorP!C:C,0))))</f>
        <v/>
      </c>
      <c r="U719" s="167"/>
      <c r="V719" s="168" t="e">
        <f>IF(C719="",NA(),MATCH($B719&amp;$C719,'Smelter Look-up'!$J:$J,0))</f>
        <v>#N/A</v>
      </c>
      <c r="X719" s="169">
        <f t="shared" ca="1" si="55"/>
        <v>0</v>
      </c>
      <c r="AB719" s="312" t="str">
        <f t="shared" si="57"/>
        <v/>
      </c>
      <c r="AC719" s="169" t="str">
        <f t="shared" si="58"/>
        <v/>
      </c>
      <c r="AD719" s="169" t="str">
        <f t="shared" si="59"/>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6"/>
        <v/>
      </c>
      <c r="T720" s="154" t="str">
        <f ca="1">IF(B720="","",IF(ISERROR(MATCH($J720,SorP!$B$1:$B$6261,0)),"",INDIRECT("'SorP'!$A$"&amp;MATCH($S720&amp;$J720,SorP!C:C,0))))</f>
        <v/>
      </c>
      <c r="U720" s="167"/>
      <c r="V720" s="168" t="e">
        <f>IF(C720="",NA(),MATCH($B720&amp;$C720,'Smelter Look-up'!$J:$J,0))</f>
        <v>#N/A</v>
      </c>
      <c r="X720" s="169">
        <f t="shared" ca="1" si="55"/>
        <v>0</v>
      </c>
      <c r="AB720" s="312" t="str">
        <f t="shared" si="57"/>
        <v/>
      </c>
      <c r="AC720" s="169" t="str">
        <f t="shared" si="58"/>
        <v/>
      </c>
      <c r="AD720" s="169" t="str">
        <f t="shared" si="59"/>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6"/>
        <v/>
      </c>
      <c r="T721" s="154" t="str">
        <f ca="1">IF(B721="","",IF(ISERROR(MATCH($J721,SorP!$B$1:$B$6261,0)),"",INDIRECT("'SorP'!$A$"&amp;MATCH($S721&amp;$J721,SorP!C:C,0))))</f>
        <v/>
      </c>
      <c r="U721" s="167"/>
      <c r="V721" s="168" t="e">
        <f>IF(C721="",NA(),MATCH($B721&amp;$C721,'Smelter Look-up'!$J:$J,0))</f>
        <v>#N/A</v>
      </c>
      <c r="X721" s="169">
        <f t="shared" ca="1" si="55"/>
        <v>0</v>
      </c>
      <c r="AB721" s="312" t="str">
        <f t="shared" si="57"/>
        <v/>
      </c>
      <c r="AC721" s="169" t="str">
        <f t="shared" si="58"/>
        <v/>
      </c>
      <c r="AD721" s="169" t="str">
        <f t="shared" si="59"/>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6"/>
        <v/>
      </c>
      <c r="T722" s="154" t="str">
        <f ca="1">IF(B722="","",IF(ISERROR(MATCH($J722,SorP!$B$1:$B$6261,0)),"",INDIRECT("'SorP'!$A$"&amp;MATCH($S722&amp;$J722,SorP!C:C,0))))</f>
        <v/>
      </c>
      <c r="U722" s="167"/>
      <c r="V722" s="168" t="e">
        <f>IF(C722="",NA(),MATCH($B722&amp;$C722,'Smelter Look-up'!$J:$J,0))</f>
        <v>#N/A</v>
      </c>
      <c r="X722" s="169">
        <f t="shared" ca="1" si="55"/>
        <v>0</v>
      </c>
      <c r="AB722" s="312" t="str">
        <f t="shared" si="57"/>
        <v/>
      </c>
      <c r="AC722" s="169" t="str">
        <f t="shared" si="58"/>
        <v/>
      </c>
      <c r="AD722" s="169" t="str">
        <f t="shared" si="59"/>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6"/>
        <v/>
      </c>
      <c r="T723" s="154" t="str">
        <f ca="1">IF(B723="","",IF(ISERROR(MATCH($J723,SorP!$B$1:$B$6261,0)),"",INDIRECT("'SorP'!$A$"&amp;MATCH($S723&amp;$J723,SorP!C:C,0))))</f>
        <v/>
      </c>
      <c r="U723" s="167"/>
      <c r="V723" s="168" t="e">
        <f>IF(C723="",NA(),MATCH($B723&amp;$C723,'Smelter Look-up'!$J:$J,0))</f>
        <v>#N/A</v>
      </c>
      <c r="X723" s="169">
        <f t="shared" ca="1" si="55"/>
        <v>0</v>
      </c>
      <c r="AB723" s="312" t="str">
        <f t="shared" si="57"/>
        <v/>
      </c>
      <c r="AC723" s="169" t="str">
        <f t="shared" si="58"/>
        <v/>
      </c>
      <c r="AD723" s="169" t="str">
        <f t="shared" si="59"/>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6"/>
        <v/>
      </c>
      <c r="T724" s="154" t="str">
        <f ca="1">IF(B724="","",IF(ISERROR(MATCH($J724,SorP!$B$1:$B$6261,0)),"",INDIRECT("'SorP'!$A$"&amp;MATCH($S724&amp;$J724,SorP!C:C,0))))</f>
        <v/>
      </c>
      <c r="U724" s="167"/>
      <c r="V724" s="168" t="e">
        <f>IF(C724="",NA(),MATCH($B724&amp;$C724,'Smelter Look-up'!$J:$J,0))</f>
        <v>#N/A</v>
      </c>
      <c r="X724" s="169">
        <f t="shared" ca="1" si="55"/>
        <v>0</v>
      </c>
      <c r="AB724" s="312" t="str">
        <f t="shared" si="57"/>
        <v/>
      </c>
      <c r="AC724" s="169" t="str">
        <f t="shared" si="58"/>
        <v/>
      </c>
      <c r="AD724" s="169" t="str">
        <f t="shared" si="59"/>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6"/>
        <v/>
      </c>
      <c r="T725" s="154" t="str">
        <f ca="1">IF(B725="","",IF(ISERROR(MATCH($J725,SorP!$B$1:$B$6261,0)),"",INDIRECT("'SorP'!$A$"&amp;MATCH($S725&amp;$J725,SorP!C:C,0))))</f>
        <v/>
      </c>
      <c r="U725" s="167"/>
      <c r="V725" s="168" t="e">
        <f>IF(C725="",NA(),MATCH($B725&amp;$C725,'Smelter Look-up'!$J:$J,0))</f>
        <v>#N/A</v>
      </c>
      <c r="X725" s="169">
        <f t="shared" ca="1" si="55"/>
        <v>0</v>
      </c>
      <c r="AB725" s="312" t="str">
        <f t="shared" si="57"/>
        <v/>
      </c>
      <c r="AC725" s="169" t="str">
        <f t="shared" si="58"/>
        <v/>
      </c>
      <c r="AD725" s="169" t="str">
        <f t="shared" si="59"/>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6"/>
        <v/>
      </c>
      <c r="T726" s="154" t="str">
        <f ca="1">IF(B726="","",IF(ISERROR(MATCH($J726,SorP!$B$1:$B$6261,0)),"",INDIRECT("'SorP'!$A$"&amp;MATCH($S726&amp;$J726,SorP!C:C,0))))</f>
        <v/>
      </c>
      <c r="U726" s="167"/>
      <c r="V726" s="168" t="e">
        <f>IF(C726="",NA(),MATCH($B726&amp;$C726,'Smelter Look-up'!$J:$J,0))</f>
        <v>#N/A</v>
      </c>
      <c r="X726" s="169">
        <f t="shared" ca="1" si="55"/>
        <v>0</v>
      </c>
      <c r="AB726" s="312" t="str">
        <f t="shared" si="57"/>
        <v/>
      </c>
      <c r="AC726" s="169" t="str">
        <f t="shared" si="58"/>
        <v/>
      </c>
      <c r="AD726" s="169" t="str">
        <f t="shared" si="59"/>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6"/>
        <v/>
      </c>
      <c r="T727" s="154" t="str">
        <f ca="1">IF(B727="","",IF(ISERROR(MATCH($J727,SorP!$B$1:$B$6261,0)),"",INDIRECT("'SorP'!$A$"&amp;MATCH($S727&amp;$J727,SorP!C:C,0))))</f>
        <v/>
      </c>
      <c r="U727" s="167"/>
      <c r="V727" s="168" t="e">
        <f>IF(C727="",NA(),MATCH($B727&amp;$C727,'Smelter Look-up'!$J:$J,0))</f>
        <v>#N/A</v>
      </c>
      <c r="X727" s="169">
        <f t="shared" ca="1" si="55"/>
        <v>0</v>
      </c>
      <c r="AB727" s="312" t="str">
        <f t="shared" si="57"/>
        <v/>
      </c>
      <c r="AC727" s="169" t="str">
        <f t="shared" si="58"/>
        <v/>
      </c>
      <c r="AD727" s="169" t="str">
        <f t="shared" si="59"/>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6"/>
        <v/>
      </c>
      <c r="T728" s="154" t="str">
        <f ca="1">IF(B728="","",IF(ISERROR(MATCH($J728,SorP!$B$1:$B$6261,0)),"",INDIRECT("'SorP'!$A$"&amp;MATCH($S728&amp;$J728,SorP!C:C,0))))</f>
        <v/>
      </c>
      <c r="U728" s="167"/>
      <c r="V728" s="168" t="e">
        <f>IF(C728="",NA(),MATCH($B728&amp;$C728,'Smelter Look-up'!$J:$J,0))</f>
        <v>#N/A</v>
      </c>
      <c r="X728" s="169">
        <f t="shared" ca="1" si="55"/>
        <v>0</v>
      </c>
      <c r="AB728" s="312" t="str">
        <f t="shared" si="57"/>
        <v/>
      </c>
      <c r="AC728" s="169" t="str">
        <f t="shared" si="58"/>
        <v/>
      </c>
      <c r="AD728" s="169" t="str">
        <f t="shared" si="59"/>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6"/>
        <v/>
      </c>
      <c r="T729" s="154" t="str">
        <f ca="1">IF(B729="","",IF(ISERROR(MATCH($J729,SorP!$B$1:$B$6261,0)),"",INDIRECT("'SorP'!$A$"&amp;MATCH($S729&amp;$J729,SorP!C:C,0))))</f>
        <v/>
      </c>
      <c r="U729" s="167"/>
      <c r="V729" s="168" t="e">
        <f>IF(C729="",NA(),MATCH($B729&amp;$C729,'Smelter Look-up'!$J:$J,0))</f>
        <v>#N/A</v>
      </c>
      <c r="X729" s="169">
        <f t="shared" ca="1" si="55"/>
        <v>0</v>
      </c>
      <c r="AB729" s="312" t="str">
        <f t="shared" si="57"/>
        <v/>
      </c>
      <c r="AC729" s="169" t="str">
        <f t="shared" si="58"/>
        <v/>
      </c>
      <c r="AD729" s="169" t="str">
        <f t="shared" si="59"/>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6"/>
        <v/>
      </c>
      <c r="T730" s="154" t="str">
        <f ca="1">IF(B730="","",IF(ISERROR(MATCH($J730,SorP!$B$1:$B$6261,0)),"",INDIRECT("'SorP'!$A$"&amp;MATCH($S730&amp;$J730,SorP!C:C,0))))</f>
        <v/>
      </c>
      <c r="U730" s="167"/>
      <c r="V730" s="168" t="e">
        <f>IF(C730="",NA(),MATCH($B730&amp;$C730,'Smelter Look-up'!$J:$J,0))</f>
        <v>#N/A</v>
      </c>
      <c r="X730" s="169">
        <f t="shared" ca="1" si="55"/>
        <v>0</v>
      </c>
      <c r="AB730" s="312" t="str">
        <f t="shared" si="57"/>
        <v/>
      </c>
      <c r="AC730" s="169" t="str">
        <f t="shared" si="58"/>
        <v/>
      </c>
      <c r="AD730" s="169" t="str">
        <f t="shared" si="59"/>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6"/>
        <v/>
      </c>
      <c r="T731" s="154" t="str">
        <f ca="1">IF(B731="","",IF(ISERROR(MATCH($J731,SorP!$B$1:$B$6261,0)),"",INDIRECT("'SorP'!$A$"&amp;MATCH($S731&amp;$J731,SorP!C:C,0))))</f>
        <v/>
      </c>
      <c r="U731" s="167"/>
      <c r="V731" s="168" t="e">
        <f>IF(C731="",NA(),MATCH($B731&amp;$C731,'Smelter Look-up'!$J:$J,0))</f>
        <v>#N/A</v>
      </c>
      <c r="X731" s="169">
        <f t="shared" ca="1" si="55"/>
        <v>0</v>
      </c>
      <c r="AB731" s="312" t="str">
        <f t="shared" si="57"/>
        <v/>
      </c>
      <c r="AC731" s="169" t="str">
        <f t="shared" si="58"/>
        <v/>
      </c>
      <c r="AD731" s="169" t="str">
        <f t="shared" si="59"/>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6"/>
        <v/>
      </c>
      <c r="T732" s="154" t="str">
        <f ca="1">IF(B732="","",IF(ISERROR(MATCH($J732,SorP!$B$1:$B$6261,0)),"",INDIRECT("'SorP'!$A$"&amp;MATCH($S732&amp;$J732,SorP!C:C,0))))</f>
        <v/>
      </c>
      <c r="U732" s="167"/>
      <c r="V732" s="168" t="e">
        <f>IF(C732="",NA(),MATCH($B732&amp;$C732,'Smelter Look-up'!$J:$J,0))</f>
        <v>#N/A</v>
      </c>
      <c r="X732" s="169">
        <f t="shared" ca="1" si="55"/>
        <v>0</v>
      </c>
      <c r="AB732" s="312" t="str">
        <f t="shared" si="57"/>
        <v/>
      </c>
      <c r="AC732" s="169" t="str">
        <f t="shared" si="58"/>
        <v/>
      </c>
      <c r="AD732" s="169" t="str">
        <f t="shared" si="59"/>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6"/>
        <v/>
      </c>
      <c r="T733" s="154" t="str">
        <f ca="1">IF(B733="","",IF(ISERROR(MATCH($J733,SorP!$B$1:$B$6261,0)),"",INDIRECT("'SorP'!$A$"&amp;MATCH($S733&amp;$J733,SorP!C:C,0))))</f>
        <v/>
      </c>
      <c r="U733" s="167"/>
      <c r="V733" s="168" t="e">
        <f>IF(C733="",NA(),MATCH($B733&amp;$C733,'Smelter Look-up'!$J:$J,0))</f>
        <v>#N/A</v>
      </c>
      <c r="X733" s="169">
        <f t="shared" ca="1" si="55"/>
        <v>0</v>
      </c>
      <c r="AB733" s="312" t="str">
        <f t="shared" si="57"/>
        <v/>
      </c>
      <c r="AC733" s="169" t="str">
        <f t="shared" si="58"/>
        <v/>
      </c>
      <c r="AD733" s="169" t="str">
        <f t="shared" si="59"/>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6"/>
        <v/>
      </c>
      <c r="T734" s="154" t="str">
        <f ca="1">IF(B734="","",IF(ISERROR(MATCH($J734,SorP!$B$1:$B$6261,0)),"",INDIRECT("'SorP'!$A$"&amp;MATCH($S734&amp;$J734,SorP!C:C,0))))</f>
        <v/>
      </c>
      <c r="U734" s="167"/>
      <c r="V734" s="168" t="e">
        <f>IF(C734="",NA(),MATCH($B734&amp;$C734,'Smelter Look-up'!$J:$J,0))</f>
        <v>#N/A</v>
      </c>
      <c r="X734" s="169">
        <f t="shared" ca="1" si="55"/>
        <v>0</v>
      </c>
      <c r="AB734" s="312" t="str">
        <f t="shared" si="57"/>
        <v/>
      </c>
      <c r="AC734" s="169" t="str">
        <f t="shared" si="58"/>
        <v/>
      </c>
      <c r="AD734" s="169" t="str">
        <f t="shared" si="59"/>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6"/>
        <v/>
      </c>
      <c r="T735" s="154" t="str">
        <f ca="1">IF(B735="","",IF(ISERROR(MATCH($J735,SorP!$B$1:$B$6261,0)),"",INDIRECT("'SorP'!$A$"&amp;MATCH($S735&amp;$J735,SorP!C:C,0))))</f>
        <v/>
      </c>
      <c r="U735" s="167"/>
      <c r="V735" s="168" t="e">
        <f>IF(C735="",NA(),MATCH($B735&amp;$C735,'Smelter Look-up'!$J:$J,0))</f>
        <v>#N/A</v>
      </c>
      <c r="X735" s="169">
        <f t="shared" ca="1" si="55"/>
        <v>0</v>
      </c>
      <c r="AB735" s="312" t="str">
        <f t="shared" si="57"/>
        <v/>
      </c>
      <c r="AC735" s="169" t="str">
        <f t="shared" si="58"/>
        <v/>
      </c>
      <c r="AD735" s="169" t="str">
        <f t="shared" si="59"/>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6"/>
        <v/>
      </c>
      <c r="T736" s="154" t="str">
        <f ca="1">IF(B736="","",IF(ISERROR(MATCH($J736,SorP!$B$1:$B$6261,0)),"",INDIRECT("'SorP'!$A$"&amp;MATCH($S736&amp;$J736,SorP!C:C,0))))</f>
        <v/>
      </c>
      <c r="U736" s="167"/>
      <c r="V736" s="168" t="e">
        <f>IF(C736="",NA(),MATCH($B736&amp;$C736,'Smelter Look-up'!$J:$J,0))</f>
        <v>#N/A</v>
      </c>
      <c r="X736" s="169">
        <f t="shared" ca="1" si="55"/>
        <v>0</v>
      </c>
      <c r="AB736" s="312" t="str">
        <f t="shared" si="57"/>
        <v/>
      </c>
      <c r="AC736" s="169" t="str">
        <f t="shared" si="58"/>
        <v/>
      </c>
      <c r="AD736" s="169" t="str">
        <f t="shared" si="59"/>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6"/>
        <v/>
      </c>
      <c r="T737" s="154" t="str">
        <f ca="1">IF(B737="","",IF(ISERROR(MATCH($J737,SorP!$B$1:$B$6261,0)),"",INDIRECT("'SorP'!$A$"&amp;MATCH($S737&amp;$J737,SorP!C:C,0))))</f>
        <v/>
      </c>
      <c r="U737" s="167"/>
      <c r="V737" s="168" t="e">
        <f>IF(C737="",NA(),MATCH($B737&amp;$C737,'Smelter Look-up'!$J:$J,0))</f>
        <v>#N/A</v>
      </c>
      <c r="X737" s="169">
        <f t="shared" ca="1" si="55"/>
        <v>0</v>
      </c>
      <c r="AB737" s="312" t="str">
        <f t="shared" si="57"/>
        <v/>
      </c>
      <c r="AC737" s="169" t="str">
        <f t="shared" si="58"/>
        <v/>
      </c>
      <c r="AD737" s="169" t="str">
        <f t="shared" si="59"/>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6"/>
        <v/>
      </c>
      <c r="T738" s="154" t="str">
        <f ca="1">IF(B738="","",IF(ISERROR(MATCH($J738,SorP!$B$1:$B$6261,0)),"",INDIRECT("'SorP'!$A$"&amp;MATCH($S738&amp;$J738,SorP!C:C,0))))</f>
        <v/>
      </c>
      <c r="U738" s="167"/>
      <c r="V738" s="168" t="e">
        <f>IF(C738="",NA(),MATCH($B738&amp;$C738,'Smelter Look-up'!$J:$J,0))</f>
        <v>#N/A</v>
      </c>
      <c r="X738" s="169">
        <f t="shared" ca="1" si="55"/>
        <v>0</v>
      </c>
      <c r="AB738" s="312" t="str">
        <f t="shared" si="57"/>
        <v/>
      </c>
      <c r="AC738" s="169" t="str">
        <f t="shared" si="58"/>
        <v/>
      </c>
      <c r="AD738" s="169" t="str">
        <f t="shared" si="59"/>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6"/>
        <v/>
      </c>
      <c r="T739" s="154" t="str">
        <f ca="1">IF(B739="","",IF(ISERROR(MATCH($J739,SorP!$B$1:$B$6261,0)),"",INDIRECT("'SorP'!$A$"&amp;MATCH($S739&amp;$J739,SorP!C:C,0))))</f>
        <v/>
      </c>
      <c r="U739" s="167"/>
      <c r="V739" s="168" t="e">
        <f>IF(C739="",NA(),MATCH($B739&amp;$C739,'Smelter Look-up'!$J:$J,0))</f>
        <v>#N/A</v>
      </c>
      <c r="X739" s="169">
        <f t="shared" ca="1" si="55"/>
        <v>0</v>
      </c>
      <c r="AB739" s="312" t="str">
        <f t="shared" si="57"/>
        <v/>
      </c>
      <c r="AC739" s="169" t="str">
        <f t="shared" si="58"/>
        <v/>
      </c>
      <c r="AD739" s="169" t="str">
        <f t="shared" si="59"/>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6"/>
        <v/>
      </c>
      <c r="T740" s="154" t="str">
        <f ca="1">IF(B740="","",IF(ISERROR(MATCH($J740,SorP!$B$1:$B$6261,0)),"",INDIRECT("'SorP'!$A$"&amp;MATCH($S740&amp;$J740,SorP!C:C,0))))</f>
        <v/>
      </c>
      <c r="U740" s="167"/>
      <c r="V740" s="168" t="e">
        <f>IF(C740="",NA(),MATCH($B740&amp;$C740,'Smelter Look-up'!$J:$J,0))</f>
        <v>#N/A</v>
      </c>
      <c r="X740" s="169">
        <f t="shared" ca="1" si="55"/>
        <v>0</v>
      </c>
      <c r="AB740" s="312" t="str">
        <f t="shared" si="57"/>
        <v/>
      </c>
      <c r="AC740" s="169" t="str">
        <f t="shared" si="58"/>
        <v/>
      </c>
      <c r="AD740" s="169" t="str">
        <f t="shared" si="59"/>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6"/>
        <v/>
      </c>
      <c r="T741" s="154" t="str">
        <f ca="1">IF(B741="","",IF(ISERROR(MATCH($J741,SorP!$B$1:$B$6261,0)),"",INDIRECT("'SorP'!$A$"&amp;MATCH($S741&amp;$J741,SorP!C:C,0))))</f>
        <v/>
      </c>
      <c r="U741" s="167"/>
      <c r="V741" s="168" t="e">
        <f>IF(C741="",NA(),MATCH($B741&amp;$C741,'Smelter Look-up'!$J:$J,0))</f>
        <v>#N/A</v>
      </c>
      <c r="X741" s="169">
        <f t="shared" ca="1" si="55"/>
        <v>0</v>
      </c>
      <c r="AB741" s="312" t="str">
        <f t="shared" si="57"/>
        <v/>
      </c>
      <c r="AC741" s="169" t="str">
        <f t="shared" si="58"/>
        <v/>
      </c>
      <c r="AD741" s="169" t="str">
        <f t="shared" si="59"/>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6"/>
        <v/>
      </c>
      <c r="T742" s="154" t="str">
        <f ca="1">IF(B742="","",IF(ISERROR(MATCH($J742,SorP!$B$1:$B$6261,0)),"",INDIRECT("'SorP'!$A$"&amp;MATCH($S742&amp;$J742,SorP!C:C,0))))</f>
        <v/>
      </c>
      <c r="U742" s="167"/>
      <c r="V742" s="168" t="e">
        <f>IF(C742="",NA(),MATCH($B742&amp;$C742,'Smelter Look-up'!$J:$J,0))</f>
        <v>#N/A</v>
      </c>
      <c r="X742" s="169">
        <f t="shared" ca="1" si="55"/>
        <v>0</v>
      </c>
      <c r="AB742" s="312" t="str">
        <f t="shared" si="57"/>
        <v/>
      </c>
      <c r="AC742" s="169" t="str">
        <f t="shared" si="58"/>
        <v/>
      </c>
      <c r="AD742" s="169" t="str">
        <f t="shared" si="59"/>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6"/>
        <v/>
      </c>
      <c r="T743" s="154" t="str">
        <f ca="1">IF(B743="","",IF(ISERROR(MATCH($J743,SorP!$B$1:$B$6261,0)),"",INDIRECT("'SorP'!$A$"&amp;MATCH($S743&amp;$J743,SorP!C:C,0))))</f>
        <v/>
      </c>
      <c r="U743" s="167"/>
      <c r="V743" s="168" t="e">
        <f>IF(C743="",NA(),MATCH($B743&amp;$C743,'Smelter Look-up'!$J:$J,0))</f>
        <v>#N/A</v>
      </c>
      <c r="X743" s="169">
        <f t="shared" ca="1" si="55"/>
        <v>0</v>
      </c>
      <c r="AB743" s="312" t="str">
        <f t="shared" si="57"/>
        <v/>
      </c>
      <c r="AC743" s="169" t="str">
        <f t="shared" si="58"/>
        <v/>
      </c>
      <c r="AD743" s="169" t="str">
        <f t="shared" si="59"/>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6"/>
        <v/>
      </c>
      <c r="T744" s="154" t="str">
        <f ca="1">IF(B744="","",IF(ISERROR(MATCH($J744,SorP!$B$1:$B$6261,0)),"",INDIRECT("'SorP'!$A$"&amp;MATCH($S744&amp;$J744,SorP!C:C,0))))</f>
        <v/>
      </c>
      <c r="U744" s="167"/>
      <c r="V744" s="168" t="e">
        <f>IF(C744="",NA(),MATCH($B744&amp;$C744,'Smelter Look-up'!$J:$J,0))</f>
        <v>#N/A</v>
      </c>
      <c r="X744" s="169">
        <f t="shared" ca="1" si="55"/>
        <v>0</v>
      </c>
      <c r="AB744" s="312" t="str">
        <f t="shared" si="57"/>
        <v/>
      </c>
      <c r="AC744" s="169" t="str">
        <f t="shared" si="58"/>
        <v/>
      </c>
      <c r="AD744" s="169" t="str">
        <f t="shared" si="59"/>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6"/>
        <v/>
      </c>
      <c r="T745" s="154" t="str">
        <f ca="1">IF(B745="","",IF(ISERROR(MATCH($J745,SorP!$B$1:$B$6261,0)),"",INDIRECT("'SorP'!$A$"&amp;MATCH($S745&amp;$J745,SorP!C:C,0))))</f>
        <v/>
      </c>
      <c r="U745" s="167"/>
      <c r="V745" s="168" t="e">
        <f>IF(C745="",NA(),MATCH($B745&amp;$C745,'Smelter Look-up'!$J:$J,0))</f>
        <v>#N/A</v>
      </c>
      <c r="X745" s="169">
        <f t="shared" ca="1" si="55"/>
        <v>0</v>
      </c>
      <c r="AB745" s="312" t="str">
        <f t="shared" si="57"/>
        <v/>
      </c>
      <c r="AC745" s="169" t="str">
        <f t="shared" si="58"/>
        <v/>
      </c>
      <c r="AD745" s="169" t="str">
        <f t="shared" si="59"/>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6"/>
        <v/>
      </c>
      <c r="T746" s="154" t="str">
        <f ca="1">IF(B746="","",IF(ISERROR(MATCH($J746,SorP!$B$1:$B$6261,0)),"",INDIRECT("'SorP'!$A$"&amp;MATCH($S746&amp;$J746,SorP!C:C,0))))</f>
        <v/>
      </c>
      <c r="U746" s="167"/>
      <c r="V746" s="168" t="e">
        <f>IF(C746="",NA(),MATCH($B746&amp;$C746,'Smelter Look-up'!$J:$J,0))</f>
        <v>#N/A</v>
      </c>
      <c r="X746" s="169">
        <f t="shared" ca="1" si="55"/>
        <v>0</v>
      </c>
      <c r="AB746" s="312" t="str">
        <f t="shared" si="57"/>
        <v/>
      </c>
      <c r="AC746" s="169" t="str">
        <f t="shared" si="58"/>
        <v/>
      </c>
      <c r="AD746" s="169" t="str">
        <f t="shared" si="59"/>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6"/>
        <v/>
      </c>
      <c r="T747" s="154" t="str">
        <f ca="1">IF(B747="","",IF(ISERROR(MATCH($J747,SorP!$B$1:$B$6261,0)),"",INDIRECT("'SorP'!$A$"&amp;MATCH($S747&amp;$J747,SorP!C:C,0))))</f>
        <v/>
      </c>
      <c r="U747" s="167"/>
      <c r="V747" s="168" t="e">
        <f>IF(C747="",NA(),MATCH($B747&amp;$C747,'Smelter Look-up'!$J:$J,0))</f>
        <v>#N/A</v>
      </c>
      <c r="X747" s="169">
        <f t="shared" ca="1" si="55"/>
        <v>0</v>
      </c>
      <c r="AB747" s="312" t="str">
        <f t="shared" si="57"/>
        <v/>
      </c>
      <c r="AC747" s="169" t="str">
        <f t="shared" si="58"/>
        <v/>
      </c>
      <c r="AD747" s="169" t="str">
        <f t="shared" si="59"/>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6"/>
        <v/>
      </c>
      <c r="T748" s="154" t="str">
        <f ca="1">IF(B748="","",IF(ISERROR(MATCH($J748,SorP!$B$1:$B$6261,0)),"",INDIRECT("'SorP'!$A$"&amp;MATCH($S748&amp;$J748,SorP!C:C,0))))</f>
        <v/>
      </c>
      <c r="U748" s="167"/>
      <c r="V748" s="168" t="e">
        <f>IF(C748="",NA(),MATCH($B748&amp;$C748,'Smelter Look-up'!$J:$J,0))</f>
        <v>#N/A</v>
      </c>
      <c r="X748" s="169">
        <f t="shared" ca="1" si="55"/>
        <v>0</v>
      </c>
      <c r="AB748" s="312" t="str">
        <f t="shared" si="57"/>
        <v/>
      </c>
      <c r="AC748" s="169" t="str">
        <f t="shared" si="58"/>
        <v/>
      </c>
      <c r="AD748" s="169" t="str">
        <f t="shared" si="59"/>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6"/>
        <v/>
      </c>
      <c r="T749" s="154" t="str">
        <f ca="1">IF(B749="","",IF(ISERROR(MATCH($J749,SorP!$B$1:$B$6261,0)),"",INDIRECT("'SorP'!$A$"&amp;MATCH($S749&amp;$J749,SorP!C:C,0))))</f>
        <v/>
      </c>
      <c r="U749" s="167"/>
      <c r="V749" s="168" t="e">
        <f>IF(C749="",NA(),MATCH($B749&amp;$C749,'Smelter Look-up'!$J:$J,0))</f>
        <v>#N/A</v>
      </c>
      <c r="X749" s="169">
        <f t="shared" ca="1" si="55"/>
        <v>0</v>
      </c>
      <c r="AB749" s="312" t="str">
        <f t="shared" si="57"/>
        <v/>
      </c>
      <c r="AC749" s="169" t="str">
        <f t="shared" si="58"/>
        <v/>
      </c>
      <c r="AD749" s="169" t="str">
        <f t="shared" si="59"/>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6"/>
        <v/>
      </c>
      <c r="T750" s="154" t="str">
        <f ca="1">IF(B750="","",IF(ISERROR(MATCH($J750,SorP!$B$1:$B$6261,0)),"",INDIRECT("'SorP'!$A$"&amp;MATCH($S750&amp;$J750,SorP!C:C,0))))</f>
        <v/>
      </c>
      <c r="U750" s="167"/>
      <c r="V750" s="168" t="e">
        <f>IF(C750="",NA(),MATCH($B750&amp;$C750,'Smelter Look-up'!$J:$J,0))</f>
        <v>#N/A</v>
      </c>
      <c r="X750" s="169">
        <f t="shared" ca="1" si="55"/>
        <v>0</v>
      </c>
      <c r="AB750" s="312" t="str">
        <f t="shared" si="57"/>
        <v/>
      </c>
      <c r="AC750" s="169" t="str">
        <f t="shared" si="58"/>
        <v/>
      </c>
      <c r="AD750" s="169" t="str">
        <f t="shared" si="59"/>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6"/>
        <v/>
      </c>
      <c r="T751" s="154" t="str">
        <f ca="1">IF(B751="","",IF(ISERROR(MATCH($J751,SorP!$B$1:$B$6261,0)),"",INDIRECT("'SorP'!$A$"&amp;MATCH($S751&amp;$J751,SorP!C:C,0))))</f>
        <v/>
      </c>
      <c r="U751" s="167"/>
      <c r="V751" s="168" t="e">
        <f>IF(C751="",NA(),MATCH($B751&amp;$C751,'Smelter Look-up'!$J:$J,0))</f>
        <v>#N/A</v>
      </c>
      <c r="X751" s="169">
        <f t="shared" ca="1" si="55"/>
        <v>0</v>
      </c>
      <c r="AB751" s="312" t="str">
        <f t="shared" si="57"/>
        <v/>
      </c>
      <c r="AC751" s="169" t="str">
        <f t="shared" si="58"/>
        <v/>
      </c>
      <c r="AD751" s="169" t="str">
        <f t="shared" si="59"/>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6"/>
        <v/>
      </c>
      <c r="T752" s="154" t="str">
        <f ca="1">IF(B752="","",IF(ISERROR(MATCH($J752,SorP!$B$1:$B$6261,0)),"",INDIRECT("'SorP'!$A$"&amp;MATCH($S752&amp;$J752,SorP!C:C,0))))</f>
        <v/>
      </c>
      <c r="U752" s="167"/>
      <c r="V752" s="168" t="e">
        <f>IF(C752="",NA(),MATCH($B752&amp;$C752,'Smelter Look-up'!$J:$J,0))</f>
        <v>#N/A</v>
      </c>
      <c r="X752" s="169">
        <f t="shared" ca="1" si="55"/>
        <v>0</v>
      </c>
      <c r="AB752" s="312" t="str">
        <f t="shared" si="57"/>
        <v/>
      </c>
      <c r="AC752" s="169" t="str">
        <f t="shared" si="58"/>
        <v/>
      </c>
      <c r="AD752" s="169" t="str">
        <f t="shared" si="59"/>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6"/>
        <v/>
      </c>
      <c r="T753" s="154" t="str">
        <f ca="1">IF(B753="","",IF(ISERROR(MATCH($J753,SorP!$B$1:$B$6261,0)),"",INDIRECT("'SorP'!$A$"&amp;MATCH($S753&amp;$J753,SorP!C:C,0))))</f>
        <v/>
      </c>
      <c r="U753" s="167"/>
      <c r="V753" s="168" t="e">
        <f>IF(C753="",NA(),MATCH($B753&amp;$C753,'Smelter Look-up'!$J:$J,0))</f>
        <v>#N/A</v>
      </c>
      <c r="X753" s="169">
        <f t="shared" ca="1" si="55"/>
        <v>0</v>
      </c>
      <c r="AB753" s="312" t="str">
        <f t="shared" si="57"/>
        <v/>
      </c>
      <c r="AC753" s="169" t="str">
        <f t="shared" si="58"/>
        <v/>
      </c>
      <c r="AD753" s="169" t="str">
        <f t="shared" si="59"/>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6"/>
        <v/>
      </c>
      <c r="T754" s="154" t="str">
        <f ca="1">IF(B754="","",IF(ISERROR(MATCH($J754,SorP!$B$1:$B$6261,0)),"",INDIRECT("'SorP'!$A$"&amp;MATCH($S754&amp;$J754,SorP!C:C,0))))</f>
        <v/>
      </c>
      <c r="U754" s="167"/>
      <c r="V754" s="168" t="e">
        <f>IF(C754="",NA(),MATCH($B754&amp;$C754,'Smelter Look-up'!$J:$J,0))</f>
        <v>#N/A</v>
      </c>
      <c r="X754" s="169">
        <f t="shared" ca="1" si="55"/>
        <v>0</v>
      </c>
      <c r="AB754" s="312" t="str">
        <f t="shared" si="57"/>
        <v/>
      </c>
      <c r="AC754" s="169" t="str">
        <f t="shared" si="58"/>
        <v/>
      </c>
      <c r="AD754" s="169" t="str">
        <f t="shared" si="59"/>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6"/>
        <v/>
      </c>
      <c r="T755" s="154" t="str">
        <f ca="1">IF(B755="","",IF(ISERROR(MATCH($J755,SorP!$B$1:$B$6261,0)),"",INDIRECT("'SorP'!$A$"&amp;MATCH($S755&amp;$J755,SorP!C:C,0))))</f>
        <v/>
      </c>
      <c r="U755" s="167"/>
      <c r="V755" s="168" t="e">
        <f>IF(C755="",NA(),MATCH($B755&amp;$C755,'Smelter Look-up'!$J:$J,0))</f>
        <v>#N/A</v>
      </c>
      <c r="X755" s="169">
        <f t="shared" ca="1" si="55"/>
        <v>0</v>
      </c>
      <c r="AB755" s="312" t="str">
        <f t="shared" si="57"/>
        <v/>
      </c>
      <c r="AC755" s="169" t="str">
        <f t="shared" si="58"/>
        <v/>
      </c>
      <c r="AD755" s="169" t="str">
        <f t="shared" si="59"/>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6"/>
        <v/>
      </c>
      <c r="T756" s="154" t="str">
        <f ca="1">IF(B756="","",IF(ISERROR(MATCH($J756,SorP!$B$1:$B$6261,0)),"",INDIRECT("'SorP'!$A$"&amp;MATCH($S756&amp;$J756,SorP!C:C,0))))</f>
        <v/>
      </c>
      <c r="U756" s="167"/>
      <c r="V756" s="168" t="e">
        <f>IF(C756="",NA(),MATCH($B756&amp;$C756,'Smelter Look-up'!$J:$J,0))</f>
        <v>#N/A</v>
      </c>
      <c r="X756" s="169">
        <f t="shared" ca="1" si="55"/>
        <v>0</v>
      </c>
      <c r="AB756" s="312" t="str">
        <f t="shared" si="57"/>
        <v/>
      </c>
      <c r="AC756" s="169" t="str">
        <f t="shared" si="58"/>
        <v/>
      </c>
      <c r="AD756" s="169" t="str">
        <f t="shared" si="59"/>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6"/>
        <v/>
      </c>
      <c r="T757" s="154" t="str">
        <f ca="1">IF(B757="","",IF(ISERROR(MATCH($J757,SorP!$B$1:$B$6261,0)),"",INDIRECT("'SorP'!$A$"&amp;MATCH($S757&amp;$J757,SorP!C:C,0))))</f>
        <v/>
      </c>
      <c r="U757" s="167"/>
      <c r="V757" s="168" t="e">
        <f>IF(C757="",NA(),MATCH($B757&amp;$C757,'Smelter Look-up'!$J:$J,0))</f>
        <v>#N/A</v>
      </c>
      <c r="X757" s="169">
        <f t="shared" ca="1" si="55"/>
        <v>0</v>
      </c>
      <c r="AB757" s="312" t="str">
        <f t="shared" si="57"/>
        <v/>
      </c>
      <c r="AC757" s="169" t="str">
        <f t="shared" si="58"/>
        <v/>
      </c>
      <c r="AD757" s="169" t="str">
        <f t="shared" si="59"/>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6"/>
        <v/>
      </c>
      <c r="T758" s="154" t="str">
        <f ca="1">IF(B758="","",IF(ISERROR(MATCH($J758,SorP!$B$1:$B$6261,0)),"",INDIRECT("'SorP'!$A$"&amp;MATCH($S758&amp;$J758,SorP!C:C,0))))</f>
        <v/>
      </c>
      <c r="U758" s="167"/>
      <c r="V758" s="168" t="e">
        <f>IF(C758="",NA(),MATCH($B758&amp;$C758,'Smelter Look-up'!$J:$J,0))</f>
        <v>#N/A</v>
      </c>
      <c r="X758" s="169">
        <f t="shared" ca="1" si="55"/>
        <v>0</v>
      </c>
      <c r="AB758" s="312" t="str">
        <f t="shared" si="57"/>
        <v/>
      </c>
      <c r="AC758" s="169" t="str">
        <f t="shared" si="58"/>
        <v/>
      </c>
      <c r="AD758" s="169" t="str">
        <f t="shared" si="59"/>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6"/>
        <v/>
      </c>
      <c r="T759" s="154" t="str">
        <f ca="1">IF(B759="","",IF(ISERROR(MATCH($J759,SorP!$B$1:$B$6261,0)),"",INDIRECT("'SorP'!$A$"&amp;MATCH($S759&amp;$J759,SorP!C:C,0))))</f>
        <v/>
      </c>
      <c r="U759" s="167"/>
      <c r="V759" s="168" t="e">
        <f>IF(C759="",NA(),MATCH($B759&amp;$C759,'Smelter Look-up'!$J:$J,0))</f>
        <v>#N/A</v>
      </c>
      <c r="X759" s="169">
        <f t="shared" ca="1" si="55"/>
        <v>0</v>
      </c>
      <c r="AB759" s="312" t="str">
        <f t="shared" si="57"/>
        <v/>
      </c>
      <c r="AC759" s="169" t="str">
        <f t="shared" si="58"/>
        <v/>
      </c>
      <c r="AD759" s="169" t="str">
        <f t="shared" si="59"/>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6"/>
        <v/>
      </c>
      <c r="T760" s="154" t="str">
        <f ca="1">IF(B760="","",IF(ISERROR(MATCH($J760,SorP!$B$1:$B$6261,0)),"",INDIRECT("'SorP'!$A$"&amp;MATCH($S760&amp;$J760,SorP!C:C,0))))</f>
        <v/>
      </c>
      <c r="U760" s="167"/>
      <c r="V760" s="168" t="e">
        <f>IF(C760="",NA(),MATCH($B760&amp;$C760,'Smelter Look-up'!$J:$J,0))</f>
        <v>#N/A</v>
      </c>
      <c r="X760" s="169">
        <f t="shared" ca="1" si="55"/>
        <v>0</v>
      </c>
      <c r="AB760" s="312" t="str">
        <f t="shared" si="57"/>
        <v/>
      </c>
      <c r="AC760" s="169" t="str">
        <f t="shared" si="58"/>
        <v/>
      </c>
      <c r="AD760" s="169" t="str">
        <f t="shared" si="59"/>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6"/>
        <v/>
      </c>
      <c r="T761" s="154" t="str">
        <f ca="1">IF(B761="","",IF(ISERROR(MATCH($J761,SorP!$B$1:$B$6261,0)),"",INDIRECT("'SorP'!$A$"&amp;MATCH($S761&amp;$J761,SorP!C:C,0))))</f>
        <v/>
      </c>
      <c r="U761" s="167"/>
      <c r="V761" s="168" t="e">
        <f>IF(C761="",NA(),MATCH($B761&amp;$C761,'Smelter Look-up'!$J:$J,0))</f>
        <v>#N/A</v>
      </c>
      <c r="X761" s="169">
        <f t="shared" ca="1" si="55"/>
        <v>0</v>
      </c>
      <c r="AB761" s="312" t="str">
        <f t="shared" si="57"/>
        <v/>
      </c>
      <c r="AC761" s="169" t="str">
        <f t="shared" si="58"/>
        <v/>
      </c>
      <c r="AD761" s="169" t="str">
        <f t="shared" si="59"/>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6"/>
        <v/>
      </c>
      <c r="T762" s="154" t="str">
        <f ca="1">IF(B762="","",IF(ISERROR(MATCH($J762,SorP!$B$1:$B$6261,0)),"",INDIRECT("'SorP'!$A$"&amp;MATCH($S762&amp;$J762,SorP!C:C,0))))</f>
        <v/>
      </c>
      <c r="U762" s="167"/>
      <c r="V762" s="168" t="e">
        <f>IF(C762="",NA(),MATCH($B762&amp;$C762,'Smelter Look-up'!$J:$J,0))</f>
        <v>#N/A</v>
      </c>
      <c r="X762" s="169">
        <f t="shared" ca="1" si="55"/>
        <v>0</v>
      </c>
      <c r="AB762" s="312" t="str">
        <f t="shared" si="57"/>
        <v/>
      </c>
      <c r="AC762" s="169" t="str">
        <f t="shared" si="58"/>
        <v/>
      </c>
      <c r="AD762" s="169" t="str">
        <f t="shared" si="59"/>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6"/>
        <v/>
      </c>
      <c r="T763" s="154" t="str">
        <f ca="1">IF(B763="","",IF(ISERROR(MATCH($J763,SorP!$B$1:$B$6261,0)),"",INDIRECT("'SorP'!$A$"&amp;MATCH($S763&amp;$J763,SorP!C:C,0))))</f>
        <v/>
      </c>
      <c r="U763" s="167"/>
      <c r="V763" s="168" t="e">
        <f>IF(C763="",NA(),MATCH($B763&amp;$C763,'Smelter Look-up'!$J:$J,0))</f>
        <v>#N/A</v>
      </c>
      <c r="X763" s="169">
        <f t="shared" ca="1" si="55"/>
        <v>0</v>
      </c>
      <c r="AB763" s="312" t="str">
        <f t="shared" si="57"/>
        <v/>
      </c>
      <c r="AC763" s="169" t="str">
        <f t="shared" si="58"/>
        <v/>
      </c>
      <c r="AD763" s="169" t="str">
        <f t="shared" si="59"/>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6"/>
        <v/>
      </c>
      <c r="T764" s="154" t="str">
        <f ca="1">IF(B764="","",IF(ISERROR(MATCH($J764,SorP!$B$1:$B$6261,0)),"",INDIRECT("'SorP'!$A$"&amp;MATCH($S764&amp;$J764,SorP!C:C,0))))</f>
        <v/>
      </c>
      <c r="U764" s="167"/>
      <c r="V764" s="168" t="e">
        <f>IF(C764="",NA(),MATCH($B764&amp;$C764,'Smelter Look-up'!$J:$J,0))</f>
        <v>#N/A</v>
      </c>
      <c r="X764" s="169">
        <f t="shared" ca="1" si="55"/>
        <v>0</v>
      </c>
      <c r="AB764" s="312" t="str">
        <f t="shared" si="57"/>
        <v/>
      </c>
      <c r="AC764" s="169" t="str">
        <f t="shared" si="58"/>
        <v/>
      </c>
      <c r="AD764" s="169" t="str">
        <f t="shared" si="59"/>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6"/>
        <v/>
      </c>
      <c r="T765" s="154" t="str">
        <f ca="1">IF(B765="","",IF(ISERROR(MATCH($J765,SorP!$B$1:$B$6261,0)),"",INDIRECT("'SorP'!$A$"&amp;MATCH($S765&amp;$J765,SorP!C:C,0))))</f>
        <v/>
      </c>
      <c r="U765" s="167"/>
      <c r="V765" s="168" t="e">
        <f>IF(C765="",NA(),MATCH($B765&amp;$C765,'Smelter Look-up'!$J:$J,0))</f>
        <v>#N/A</v>
      </c>
      <c r="X765" s="169">
        <f t="shared" ca="1" si="55"/>
        <v>0</v>
      </c>
      <c r="AB765" s="312" t="str">
        <f t="shared" si="57"/>
        <v/>
      </c>
      <c r="AC765" s="169" t="str">
        <f t="shared" si="58"/>
        <v/>
      </c>
      <c r="AD765" s="169" t="str">
        <f t="shared" si="59"/>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6"/>
        <v/>
      </c>
      <c r="T766" s="154" t="str">
        <f ca="1">IF(B766="","",IF(ISERROR(MATCH($J766,SorP!$B$1:$B$6261,0)),"",INDIRECT("'SorP'!$A$"&amp;MATCH($S766&amp;$J766,SorP!C:C,0))))</f>
        <v/>
      </c>
      <c r="U766" s="167"/>
      <c r="V766" s="168" t="e">
        <f>IF(C766="",NA(),MATCH($B766&amp;$C766,'Smelter Look-up'!$J:$J,0))</f>
        <v>#N/A</v>
      </c>
      <c r="X766" s="169">
        <f t="shared" ca="1" si="55"/>
        <v>0</v>
      </c>
      <c r="AB766" s="312" t="str">
        <f t="shared" si="57"/>
        <v/>
      </c>
      <c r="AC766" s="169" t="str">
        <f t="shared" si="58"/>
        <v/>
      </c>
      <c r="AD766" s="169" t="str">
        <f t="shared" si="59"/>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6"/>
        <v/>
      </c>
      <c r="T767" s="154" t="str">
        <f ca="1">IF(B767="","",IF(ISERROR(MATCH($J767,SorP!$B$1:$B$6261,0)),"",INDIRECT("'SorP'!$A$"&amp;MATCH($S767&amp;$J767,SorP!C:C,0))))</f>
        <v/>
      </c>
      <c r="U767" s="167"/>
      <c r="V767" s="168" t="e">
        <f>IF(C767="",NA(),MATCH($B767&amp;$C767,'Smelter Look-up'!$J:$J,0))</f>
        <v>#N/A</v>
      </c>
      <c r="X767" s="169">
        <f t="shared" ref="X767:X830" ca="1" si="60">IF(AND(C767="Smelter not listed",OR(LEN(D767)=0,LEN(E767)=0)),1,0)</f>
        <v>0</v>
      </c>
      <c r="AB767" s="312" t="str">
        <f t="shared" si="57"/>
        <v/>
      </c>
      <c r="AC767" s="169" t="str">
        <f t="shared" si="58"/>
        <v/>
      </c>
      <c r="AD767" s="169" t="str">
        <f t="shared" si="59"/>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1">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0"/>
        <v>0</v>
      </c>
      <c r="AB768" s="312" t="str">
        <f t="shared" si="57"/>
        <v/>
      </c>
      <c r="AC768" s="169" t="str">
        <f t="shared" si="58"/>
        <v/>
      </c>
      <c r="AD768" s="169" t="str">
        <f t="shared" si="59"/>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1"/>
        <v/>
      </c>
      <c r="T769" s="154" t="str">
        <f ca="1">IF(B769="","",IF(ISERROR(MATCH($J769,SorP!$B$1:$B$6261,0)),"",INDIRECT("'SorP'!$A$"&amp;MATCH($S769&amp;$J769,SorP!C:C,0))))</f>
        <v/>
      </c>
      <c r="U769" s="167"/>
      <c r="V769" s="168" t="e">
        <f>IF(C769="",NA(),MATCH($B769&amp;$C769,'Smelter Look-up'!$J:$J,0))</f>
        <v>#N/A</v>
      </c>
      <c r="X769" s="169">
        <f t="shared" ca="1" si="60"/>
        <v>0</v>
      </c>
      <c r="AB769" s="312" t="str">
        <f t="shared" si="57"/>
        <v/>
      </c>
      <c r="AC769" s="169" t="str">
        <f t="shared" si="58"/>
        <v/>
      </c>
      <c r="AD769" s="169" t="str">
        <f t="shared" si="59"/>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1"/>
        <v/>
      </c>
      <c r="T770" s="154" t="str">
        <f ca="1">IF(B770="","",IF(ISERROR(MATCH($J770,SorP!$B$1:$B$6261,0)),"",INDIRECT("'SorP'!$A$"&amp;MATCH($S770&amp;$J770,SorP!C:C,0))))</f>
        <v/>
      </c>
      <c r="U770" s="167"/>
      <c r="V770" s="168" t="e">
        <f>IF(C770="",NA(),MATCH($B770&amp;$C770,'Smelter Look-up'!$J:$J,0))</f>
        <v>#N/A</v>
      </c>
      <c r="X770" s="169">
        <f t="shared" ca="1" si="60"/>
        <v>0</v>
      </c>
      <c r="AB770" s="312" t="str">
        <f t="shared" si="57"/>
        <v/>
      </c>
      <c r="AC770" s="169" t="str">
        <f t="shared" si="58"/>
        <v/>
      </c>
      <c r="AD770" s="169" t="str">
        <f t="shared" si="59"/>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1"/>
        <v/>
      </c>
      <c r="T771" s="154" t="str">
        <f ca="1">IF(B771="","",IF(ISERROR(MATCH($J771,SorP!$B$1:$B$6261,0)),"",INDIRECT("'SorP'!$A$"&amp;MATCH($S771&amp;$J771,SorP!C:C,0))))</f>
        <v/>
      </c>
      <c r="U771" s="167"/>
      <c r="V771" s="168" t="e">
        <f>IF(C771="",NA(),MATCH($B771&amp;$C771,'Smelter Look-up'!$J:$J,0))</f>
        <v>#N/A</v>
      </c>
      <c r="X771" s="169">
        <f t="shared" ca="1" si="60"/>
        <v>0</v>
      </c>
      <c r="AB771" s="312" t="str">
        <f t="shared" si="57"/>
        <v/>
      </c>
      <c r="AC771" s="169" t="str">
        <f t="shared" si="58"/>
        <v/>
      </c>
      <c r="AD771" s="169" t="str">
        <f t="shared" si="59"/>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1"/>
        <v/>
      </c>
      <c r="T772" s="154" t="str">
        <f ca="1">IF(B772="","",IF(ISERROR(MATCH($J772,SorP!$B$1:$B$6261,0)),"",INDIRECT("'SorP'!$A$"&amp;MATCH($S772&amp;$J772,SorP!C:C,0))))</f>
        <v/>
      </c>
      <c r="U772" s="167"/>
      <c r="V772" s="168" t="e">
        <f>IF(C772="",NA(),MATCH($B772&amp;$C772,'Smelter Look-up'!$J:$J,0))</f>
        <v>#N/A</v>
      </c>
      <c r="X772" s="169">
        <f t="shared" ca="1" si="60"/>
        <v>0</v>
      </c>
      <c r="AB772" s="312" t="str">
        <f t="shared" si="57"/>
        <v/>
      </c>
      <c r="AC772" s="169" t="str">
        <f t="shared" si="58"/>
        <v/>
      </c>
      <c r="AD772" s="169" t="str">
        <f t="shared" si="59"/>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1"/>
        <v/>
      </c>
      <c r="T773" s="154" t="str">
        <f ca="1">IF(B773="","",IF(ISERROR(MATCH($J773,SorP!$B$1:$B$6261,0)),"",INDIRECT("'SorP'!$A$"&amp;MATCH($S773&amp;$J773,SorP!C:C,0))))</f>
        <v/>
      </c>
      <c r="U773" s="167"/>
      <c r="V773" s="168" t="e">
        <f>IF(C773="",NA(),MATCH($B773&amp;$C773,'Smelter Look-up'!$J:$J,0))</f>
        <v>#N/A</v>
      </c>
      <c r="X773" s="169">
        <f t="shared" ca="1" si="60"/>
        <v>0</v>
      </c>
      <c r="AB773" s="312" t="str">
        <f t="shared" si="57"/>
        <v/>
      </c>
      <c r="AC773" s="169" t="str">
        <f t="shared" si="58"/>
        <v/>
      </c>
      <c r="AD773" s="169" t="str">
        <f t="shared" si="59"/>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1"/>
        <v/>
      </c>
      <c r="T774" s="154" t="str">
        <f ca="1">IF(B774="","",IF(ISERROR(MATCH($J774,SorP!$B$1:$B$6261,0)),"",INDIRECT("'SorP'!$A$"&amp;MATCH($S774&amp;$J774,SorP!C:C,0))))</f>
        <v/>
      </c>
      <c r="U774" s="167"/>
      <c r="V774" s="168" t="e">
        <f>IF(C774="",NA(),MATCH($B774&amp;$C774,'Smelter Look-up'!$J:$J,0))</f>
        <v>#N/A</v>
      </c>
      <c r="X774" s="169">
        <f t="shared" ca="1" si="60"/>
        <v>0</v>
      </c>
      <c r="AB774" s="312" t="str">
        <f t="shared" ref="AB774:AB837" si="62">IF(C774="","",B774)</f>
        <v/>
      </c>
      <c r="AC774" s="169" t="str">
        <f t="shared" ref="AC774:AC837" si="63">B774</f>
        <v/>
      </c>
      <c r="AD774" s="169" t="str">
        <f t="shared" ref="AD774:AD837" si="64">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1"/>
        <v/>
      </c>
      <c r="T775" s="154" t="str">
        <f ca="1">IF(B775="","",IF(ISERROR(MATCH($J775,SorP!$B$1:$B$6261,0)),"",INDIRECT("'SorP'!$A$"&amp;MATCH($S775&amp;$J775,SorP!C:C,0))))</f>
        <v/>
      </c>
      <c r="U775" s="167"/>
      <c r="V775" s="168" t="e">
        <f>IF(C775="",NA(),MATCH($B775&amp;$C775,'Smelter Look-up'!$J:$J,0))</f>
        <v>#N/A</v>
      </c>
      <c r="X775" s="169">
        <f t="shared" ca="1" si="60"/>
        <v>0</v>
      </c>
      <c r="AB775" s="312" t="str">
        <f t="shared" si="62"/>
        <v/>
      </c>
      <c r="AC775" s="169" t="str">
        <f t="shared" si="63"/>
        <v/>
      </c>
      <c r="AD775" s="169" t="str">
        <f t="shared" si="64"/>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1"/>
        <v/>
      </c>
      <c r="T776" s="154" t="str">
        <f ca="1">IF(B776="","",IF(ISERROR(MATCH($J776,SorP!$B$1:$B$6261,0)),"",INDIRECT("'SorP'!$A$"&amp;MATCH($S776&amp;$J776,SorP!C:C,0))))</f>
        <v/>
      </c>
      <c r="U776" s="167"/>
      <c r="V776" s="168" t="e">
        <f>IF(C776="",NA(),MATCH($B776&amp;$C776,'Smelter Look-up'!$J:$J,0))</f>
        <v>#N/A</v>
      </c>
      <c r="X776" s="169">
        <f t="shared" ca="1" si="60"/>
        <v>0</v>
      </c>
      <c r="AB776" s="312" t="str">
        <f t="shared" si="62"/>
        <v/>
      </c>
      <c r="AC776" s="169" t="str">
        <f t="shared" si="63"/>
        <v/>
      </c>
      <c r="AD776" s="169" t="str">
        <f t="shared" si="64"/>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1"/>
        <v/>
      </c>
      <c r="T777" s="154" t="str">
        <f ca="1">IF(B777="","",IF(ISERROR(MATCH($J777,SorP!$B$1:$B$6261,0)),"",INDIRECT("'SorP'!$A$"&amp;MATCH($S777&amp;$J777,SorP!C:C,0))))</f>
        <v/>
      </c>
      <c r="U777" s="167"/>
      <c r="V777" s="168" t="e">
        <f>IF(C777="",NA(),MATCH($B777&amp;$C777,'Smelter Look-up'!$J:$J,0))</f>
        <v>#N/A</v>
      </c>
      <c r="X777" s="169">
        <f t="shared" ca="1" si="60"/>
        <v>0</v>
      </c>
      <c r="AB777" s="312" t="str">
        <f t="shared" si="62"/>
        <v/>
      </c>
      <c r="AC777" s="169" t="str">
        <f t="shared" si="63"/>
        <v/>
      </c>
      <c r="AD777" s="169" t="str">
        <f t="shared" si="64"/>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1"/>
        <v/>
      </c>
      <c r="T778" s="154" t="str">
        <f ca="1">IF(B778="","",IF(ISERROR(MATCH($J778,SorP!$B$1:$B$6261,0)),"",INDIRECT("'SorP'!$A$"&amp;MATCH($S778&amp;$J778,SorP!C:C,0))))</f>
        <v/>
      </c>
      <c r="U778" s="167"/>
      <c r="V778" s="168" t="e">
        <f>IF(C778="",NA(),MATCH($B778&amp;$C778,'Smelter Look-up'!$J:$J,0))</f>
        <v>#N/A</v>
      </c>
      <c r="X778" s="169">
        <f t="shared" ca="1" si="60"/>
        <v>0</v>
      </c>
      <c r="AB778" s="312" t="str">
        <f t="shared" si="62"/>
        <v/>
      </c>
      <c r="AC778" s="169" t="str">
        <f t="shared" si="63"/>
        <v/>
      </c>
      <c r="AD778" s="169" t="str">
        <f t="shared" si="64"/>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1"/>
        <v/>
      </c>
      <c r="T779" s="154" t="str">
        <f ca="1">IF(B779="","",IF(ISERROR(MATCH($J779,SorP!$B$1:$B$6261,0)),"",INDIRECT("'SorP'!$A$"&amp;MATCH($S779&amp;$J779,SorP!C:C,0))))</f>
        <v/>
      </c>
      <c r="U779" s="167"/>
      <c r="V779" s="168" t="e">
        <f>IF(C779="",NA(),MATCH($B779&amp;$C779,'Smelter Look-up'!$J:$J,0))</f>
        <v>#N/A</v>
      </c>
      <c r="X779" s="169">
        <f t="shared" ca="1" si="60"/>
        <v>0</v>
      </c>
      <c r="AB779" s="312" t="str">
        <f t="shared" si="62"/>
        <v/>
      </c>
      <c r="AC779" s="169" t="str">
        <f t="shared" si="63"/>
        <v/>
      </c>
      <c r="AD779" s="169" t="str">
        <f t="shared" si="64"/>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1"/>
        <v/>
      </c>
      <c r="T780" s="154" t="str">
        <f ca="1">IF(B780="","",IF(ISERROR(MATCH($J780,SorP!$B$1:$B$6261,0)),"",INDIRECT("'SorP'!$A$"&amp;MATCH($S780&amp;$J780,SorP!C:C,0))))</f>
        <v/>
      </c>
      <c r="U780" s="167"/>
      <c r="V780" s="168" t="e">
        <f>IF(C780="",NA(),MATCH($B780&amp;$C780,'Smelter Look-up'!$J:$J,0))</f>
        <v>#N/A</v>
      </c>
      <c r="X780" s="169">
        <f t="shared" ca="1" si="60"/>
        <v>0</v>
      </c>
      <c r="AB780" s="312" t="str">
        <f t="shared" si="62"/>
        <v/>
      </c>
      <c r="AC780" s="169" t="str">
        <f t="shared" si="63"/>
        <v/>
      </c>
      <c r="AD780" s="169" t="str">
        <f t="shared" si="64"/>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1"/>
        <v/>
      </c>
      <c r="T781" s="154" t="str">
        <f ca="1">IF(B781="","",IF(ISERROR(MATCH($J781,SorP!$B$1:$B$6261,0)),"",INDIRECT("'SorP'!$A$"&amp;MATCH($S781&amp;$J781,SorP!C:C,0))))</f>
        <v/>
      </c>
      <c r="U781" s="167"/>
      <c r="V781" s="168" t="e">
        <f>IF(C781="",NA(),MATCH($B781&amp;$C781,'Smelter Look-up'!$J:$J,0))</f>
        <v>#N/A</v>
      </c>
      <c r="X781" s="169">
        <f t="shared" ca="1" si="60"/>
        <v>0</v>
      </c>
      <c r="AB781" s="312" t="str">
        <f t="shared" si="62"/>
        <v/>
      </c>
      <c r="AC781" s="169" t="str">
        <f t="shared" si="63"/>
        <v/>
      </c>
      <c r="AD781" s="169" t="str">
        <f t="shared" si="64"/>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1"/>
        <v/>
      </c>
      <c r="T782" s="154" t="str">
        <f ca="1">IF(B782="","",IF(ISERROR(MATCH($J782,SorP!$B$1:$B$6261,0)),"",INDIRECT("'SorP'!$A$"&amp;MATCH($S782&amp;$J782,SorP!C:C,0))))</f>
        <v/>
      </c>
      <c r="U782" s="167"/>
      <c r="V782" s="168" t="e">
        <f>IF(C782="",NA(),MATCH($B782&amp;$C782,'Smelter Look-up'!$J:$J,0))</f>
        <v>#N/A</v>
      </c>
      <c r="X782" s="169">
        <f t="shared" ca="1" si="60"/>
        <v>0</v>
      </c>
      <c r="AB782" s="312" t="str">
        <f t="shared" si="62"/>
        <v/>
      </c>
      <c r="AC782" s="169" t="str">
        <f t="shared" si="63"/>
        <v/>
      </c>
      <c r="AD782" s="169" t="str">
        <f t="shared" si="64"/>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1"/>
        <v/>
      </c>
      <c r="T783" s="154" t="str">
        <f ca="1">IF(B783="","",IF(ISERROR(MATCH($J783,SorP!$B$1:$B$6261,0)),"",INDIRECT("'SorP'!$A$"&amp;MATCH($S783&amp;$J783,SorP!C:C,0))))</f>
        <v/>
      </c>
      <c r="U783" s="167"/>
      <c r="V783" s="168" t="e">
        <f>IF(C783="",NA(),MATCH($B783&amp;$C783,'Smelter Look-up'!$J:$J,0))</f>
        <v>#N/A</v>
      </c>
      <c r="X783" s="169">
        <f t="shared" ca="1" si="60"/>
        <v>0</v>
      </c>
      <c r="AB783" s="312" t="str">
        <f t="shared" si="62"/>
        <v/>
      </c>
      <c r="AC783" s="169" t="str">
        <f t="shared" si="63"/>
        <v/>
      </c>
      <c r="AD783" s="169" t="str">
        <f t="shared" si="64"/>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1"/>
        <v/>
      </c>
      <c r="T784" s="154" t="str">
        <f ca="1">IF(B784="","",IF(ISERROR(MATCH($J784,SorP!$B$1:$B$6261,0)),"",INDIRECT("'SorP'!$A$"&amp;MATCH($S784&amp;$J784,SorP!C:C,0))))</f>
        <v/>
      </c>
      <c r="U784" s="167"/>
      <c r="V784" s="168" t="e">
        <f>IF(C784="",NA(),MATCH($B784&amp;$C784,'Smelter Look-up'!$J:$J,0))</f>
        <v>#N/A</v>
      </c>
      <c r="X784" s="169">
        <f t="shared" ca="1" si="60"/>
        <v>0</v>
      </c>
      <c r="AB784" s="312" t="str">
        <f t="shared" si="62"/>
        <v/>
      </c>
      <c r="AC784" s="169" t="str">
        <f t="shared" si="63"/>
        <v/>
      </c>
      <c r="AD784" s="169" t="str">
        <f t="shared" si="64"/>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1"/>
        <v/>
      </c>
      <c r="T785" s="154" t="str">
        <f ca="1">IF(B785="","",IF(ISERROR(MATCH($J785,SorP!$B$1:$B$6261,0)),"",INDIRECT("'SorP'!$A$"&amp;MATCH($S785&amp;$J785,SorP!C:C,0))))</f>
        <v/>
      </c>
      <c r="U785" s="167"/>
      <c r="V785" s="168" t="e">
        <f>IF(C785="",NA(),MATCH($B785&amp;$C785,'Smelter Look-up'!$J:$J,0))</f>
        <v>#N/A</v>
      </c>
      <c r="X785" s="169">
        <f t="shared" ca="1" si="60"/>
        <v>0</v>
      </c>
      <c r="AB785" s="312" t="str">
        <f t="shared" si="62"/>
        <v/>
      </c>
      <c r="AC785" s="169" t="str">
        <f t="shared" si="63"/>
        <v/>
      </c>
      <c r="AD785" s="169" t="str">
        <f t="shared" si="64"/>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1"/>
        <v/>
      </c>
      <c r="T786" s="154" t="str">
        <f ca="1">IF(B786="","",IF(ISERROR(MATCH($J786,SorP!$B$1:$B$6261,0)),"",INDIRECT("'SorP'!$A$"&amp;MATCH($S786&amp;$J786,SorP!C:C,0))))</f>
        <v/>
      </c>
      <c r="U786" s="167"/>
      <c r="V786" s="168" t="e">
        <f>IF(C786="",NA(),MATCH($B786&amp;$C786,'Smelter Look-up'!$J:$J,0))</f>
        <v>#N/A</v>
      </c>
      <c r="X786" s="169">
        <f t="shared" ca="1" si="60"/>
        <v>0</v>
      </c>
      <c r="AB786" s="312" t="str">
        <f t="shared" si="62"/>
        <v/>
      </c>
      <c r="AC786" s="169" t="str">
        <f t="shared" si="63"/>
        <v/>
      </c>
      <c r="AD786" s="169" t="str">
        <f t="shared" si="64"/>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1"/>
        <v/>
      </c>
      <c r="T787" s="154" t="str">
        <f ca="1">IF(B787="","",IF(ISERROR(MATCH($J787,SorP!$B$1:$B$6261,0)),"",INDIRECT("'SorP'!$A$"&amp;MATCH($S787&amp;$J787,SorP!C:C,0))))</f>
        <v/>
      </c>
      <c r="U787" s="167"/>
      <c r="V787" s="168" t="e">
        <f>IF(C787="",NA(),MATCH($B787&amp;$C787,'Smelter Look-up'!$J:$J,0))</f>
        <v>#N/A</v>
      </c>
      <c r="X787" s="169">
        <f t="shared" ca="1" si="60"/>
        <v>0</v>
      </c>
      <c r="AB787" s="312" t="str">
        <f t="shared" si="62"/>
        <v/>
      </c>
      <c r="AC787" s="169" t="str">
        <f t="shared" si="63"/>
        <v/>
      </c>
      <c r="AD787" s="169" t="str">
        <f t="shared" si="64"/>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1"/>
        <v/>
      </c>
      <c r="T788" s="154" t="str">
        <f ca="1">IF(B788="","",IF(ISERROR(MATCH($J788,SorP!$B$1:$B$6261,0)),"",INDIRECT("'SorP'!$A$"&amp;MATCH($S788&amp;$J788,SorP!C:C,0))))</f>
        <v/>
      </c>
      <c r="U788" s="167"/>
      <c r="V788" s="168" t="e">
        <f>IF(C788="",NA(),MATCH($B788&amp;$C788,'Smelter Look-up'!$J:$J,0))</f>
        <v>#N/A</v>
      </c>
      <c r="X788" s="169">
        <f t="shared" ca="1" si="60"/>
        <v>0</v>
      </c>
      <c r="AB788" s="312" t="str">
        <f t="shared" si="62"/>
        <v/>
      </c>
      <c r="AC788" s="169" t="str">
        <f t="shared" si="63"/>
        <v/>
      </c>
      <c r="AD788" s="169" t="str">
        <f t="shared" si="64"/>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1"/>
        <v/>
      </c>
      <c r="T789" s="154" t="str">
        <f ca="1">IF(B789="","",IF(ISERROR(MATCH($J789,SorP!$B$1:$B$6261,0)),"",INDIRECT("'SorP'!$A$"&amp;MATCH($S789&amp;$J789,SorP!C:C,0))))</f>
        <v/>
      </c>
      <c r="U789" s="167"/>
      <c r="V789" s="168" t="e">
        <f>IF(C789="",NA(),MATCH($B789&amp;$C789,'Smelter Look-up'!$J:$J,0))</f>
        <v>#N/A</v>
      </c>
      <c r="X789" s="169">
        <f t="shared" ca="1" si="60"/>
        <v>0</v>
      </c>
      <c r="AB789" s="312" t="str">
        <f t="shared" si="62"/>
        <v/>
      </c>
      <c r="AC789" s="169" t="str">
        <f t="shared" si="63"/>
        <v/>
      </c>
      <c r="AD789" s="169" t="str">
        <f t="shared" si="64"/>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1"/>
        <v/>
      </c>
      <c r="T790" s="154" t="str">
        <f ca="1">IF(B790="","",IF(ISERROR(MATCH($J790,SorP!$B$1:$B$6261,0)),"",INDIRECT("'SorP'!$A$"&amp;MATCH($S790&amp;$J790,SorP!C:C,0))))</f>
        <v/>
      </c>
      <c r="U790" s="167"/>
      <c r="V790" s="168" t="e">
        <f>IF(C790="",NA(),MATCH($B790&amp;$C790,'Smelter Look-up'!$J:$J,0))</f>
        <v>#N/A</v>
      </c>
      <c r="X790" s="169">
        <f t="shared" ca="1" si="60"/>
        <v>0</v>
      </c>
      <c r="AB790" s="312" t="str">
        <f t="shared" si="62"/>
        <v/>
      </c>
      <c r="AC790" s="169" t="str">
        <f t="shared" si="63"/>
        <v/>
      </c>
      <c r="AD790" s="169" t="str">
        <f t="shared" si="64"/>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1"/>
        <v/>
      </c>
      <c r="T791" s="154" t="str">
        <f ca="1">IF(B791="","",IF(ISERROR(MATCH($J791,SorP!$B$1:$B$6261,0)),"",INDIRECT("'SorP'!$A$"&amp;MATCH($S791&amp;$J791,SorP!C:C,0))))</f>
        <v/>
      </c>
      <c r="U791" s="167"/>
      <c r="V791" s="168" t="e">
        <f>IF(C791="",NA(),MATCH($B791&amp;$C791,'Smelter Look-up'!$J:$J,0))</f>
        <v>#N/A</v>
      </c>
      <c r="X791" s="169">
        <f t="shared" ca="1" si="60"/>
        <v>0</v>
      </c>
      <c r="AB791" s="312" t="str">
        <f t="shared" si="62"/>
        <v/>
      </c>
      <c r="AC791" s="169" t="str">
        <f t="shared" si="63"/>
        <v/>
      </c>
      <c r="AD791" s="169" t="str">
        <f t="shared" si="64"/>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1"/>
        <v/>
      </c>
      <c r="T792" s="154" t="str">
        <f ca="1">IF(B792="","",IF(ISERROR(MATCH($J792,SorP!$B$1:$B$6261,0)),"",INDIRECT("'SorP'!$A$"&amp;MATCH($S792&amp;$J792,SorP!C:C,0))))</f>
        <v/>
      </c>
      <c r="U792" s="167"/>
      <c r="V792" s="168" t="e">
        <f>IF(C792="",NA(),MATCH($B792&amp;$C792,'Smelter Look-up'!$J:$J,0))</f>
        <v>#N/A</v>
      </c>
      <c r="X792" s="169">
        <f t="shared" ca="1" si="60"/>
        <v>0</v>
      </c>
      <c r="AB792" s="312" t="str">
        <f t="shared" si="62"/>
        <v/>
      </c>
      <c r="AC792" s="169" t="str">
        <f t="shared" si="63"/>
        <v/>
      </c>
      <c r="AD792" s="169" t="str">
        <f t="shared" si="64"/>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1"/>
        <v/>
      </c>
      <c r="T793" s="154" t="str">
        <f ca="1">IF(B793="","",IF(ISERROR(MATCH($J793,SorP!$B$1:$B$6261,0)),"",INDIRECT("'SorP'!$A$"&amp;MATCH($S793&amp;$J793,SorP!C:C,0))))</f>
        <v/>
      </c>
      <c r="U793" s="167"/>
      <c r="V793" s="168" t="e">
        <f>IF(C793="",NA(),MATCH($B793&amp;$C793,'Smelter Look-up'!$J:$J,0))</f>
        <v>#N/A</v>
      </c>
      <c r="X793" s="169">
        <f t="shared" ca="1" si="60"/>
        <v>0</v>
      </c>
      <c r="AB793" s="312" t="str">
        <f t="shared" si="62"/>
        <v/>
      </c>
      <c r="AC793" s="169" t="str">
        <f t="shared" si="63"/>
        <v/>
      </c>
      <c r="AD793" s="169" t="str">
        <f t="shared" si="64"/>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1"/>
        <v/>
      </c>
      <c r="T794" s="154" t="str">
        <f ca="1">IF(B794="","",IF(ISERROR(MATCH($J794,SorP!$B$1:$B$6261,0)),"",INDIRECT("'SorP'!$A$"&amp;MATCH($S794&amp;$J794,SorP!C:C,0))))</f>
        <v/>
      </c>
      <c r="U794" s="167"/>
      <c r="V794" s="168" t="e">
        <f>IF(C794="",NA(),MATCH($B794&amp;$C794,'Smelter Look-up'!$J:$J,0))</f>
        <v>#N/A</v>
      </c>
      <c r="X794" s="169">
        <f t="shared" ca="1" si="60"/>
        <v>0</v>
      </c>
      <c r="AB794" s="312" t="str">
        <f t="shared" si="62"/>
        <v/>
      </c>
      <c r="AC794" s="169" t="str">
        <f t="shared" si="63"/>
        <v/>
      </c>
      <c r="AD794" s="169" t="str">
        <f t="shared" si="64"/>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1"/>
        <v/>
      </c>
      <c r="T795" s="154" t="str">
        <f ca="1">IF(B795="","",IF(ISERROR(MATCH($J795,SorP!$B$1:$B$6261,0)),"",INDIRECT("'SorP'!$A$"&amp;MATCH($S795&amp;$J795,SorP!C:C,0))))</f>
        <v/>
      </c>
      <c r="U795" s="167"/>
      <c r="V795" s="168" t="e">
        <f>IF(C795="",NA(),MATCH($B795&amp;$C795,'Smelter Look-up'!$J:$J,0))</f>
        <v>#N/A</v>
      </c>
      <c r="X795" s="169">
        <f t="shared" ca="1" si="60"/>
        <v>0</v>
      </c>
      <c r="AB795" s="312" t="str">
        <f t="shared" si="62"/>
        <v/>
      </c>
      <c r="AC795" s="169" t="str">
        <f t="shared" si="63"/>
        <v/>
      </c>
      <c r="AD795" s="169" t="str">
        <f t="shared" si="64"/>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1"/>
        <v/>
      </c>
      <c r="T796" s="154" t="str">
        <f ca="1">IF(B796="","",IF(ISERROR(MATCH($J796,SorP!$B$1:$B$6261,0)),"",INDIRECT("'SorP'!$A$"&amp;MATCH($S796&amp;$J796,SorP!C:C,0))))</f>
        <v/>
      </c>
      <c r="U796" s="167"/>
      <c r="V796" s="168" t="e">
        <f>IF(C796="",NA(),MATCH($B796&amp;$C796,'Smelter Look-up'!$J:$J,0))</f>
        <v>#N/A</v>
      </c>
      <c r="X796" s="169">
        <f t="shared" ca="1" si="60"/>
        <v>0</v>
      </c>
      <c r="AB796" s="312" t="str">
        <f t="shared" si="62"/>
        <v/>
      </c>
      <c r="AC796" s="169" t="str">
        <f t="shared" si="63"/>
        <v/>
      </c>
      <c r="AD796" s="169" t="str">
        <f t="shared" si="64"/>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1"/>
        <v/>
      </c>
      <c r="T797" s="154" t="str">
        <f ca="1">IF(B797="","",IF(ISERROR(MATCH($J797,SorP!$B$1:$B$6261,0)),"",INDIRECT("'SorP'!$A$"&amp;MATCH($S797&amp;$J797,SorP!C:C,0))))</f>
        <v/>
      </c>
      <c r="U797" s="167"/>
      <c r="V797" s="168" t="e">
        <f>IF(C797="",NA(),MATCH($B797&amp;$C797,'Smelter Look-up'!$J:$J,0))</f>
        <v>#N/A</v>
      </c>
      <c r="X797" s="169">
        <f t="shared" ca="1" si="60"/>
        <v>0</v>
      </c>
      <c r="AB797" s="312" t="str">
        <f t="shared" si="62"/>
        <v/>
      </c>
      <c r="AC797" s="169" t="str">
        <f t="shared" si="63"/>
        <v/>
      </c>
      <c r="AD797" s="169" t="str">
        <f t="shared" si="64"/>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1"/>
        <v/>
      </c>
      <c r="T798" s="154" t="str">
        <f ca="1">IF(B798="","",IF(ISERROR(MATCH($J798,SorP!$B$1:$B$6261,0)),"",INDIRECT("'SorP'!$A$"&amp;MATCH($S798&amp;$J798,SorP!C:C,0))))</f>
        <v/>
      </c>
      <c r="U798" s="167"/>
      <c r="V798" s="168" t="e">
        <f>IF(C798="",NA(),MATCH($B798&amp;$C798,'Smelter Look-up'!$J:$J,0))</f>
        <v>#N/A</v>
      </c>
      <c r="X798" s="169">
        <f t="shared" ca="1" si="60"/>
        <v>0</v>
      </c>
      <c r="AB798" s="312" t="str">
        <f t="shared" si="62"/>
        <v/>
      </c>
      <c r="AC798" s="169" t="str">
        <f t="shared" si="63"/>
        <v/>
      </c>
      <c r="AD798" s="169" t="str">
        <f t="shared" si="64"/>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1"/>
        <v/>
      </c>
      <c r="T799" s="154" t="str">
        <f ca="1">IF(B799="","",IF(ISERROR(MATCH($J799,SorP!$B$1:$B$6261,0)),"",INDIRECT("'SorP'!$A$"&amp;MATCH($S799&amp;$J799,SorP!C:C,0))))</f>
        <v/>
      </c>
      <c r="U799" s="167"/>
      <c r="V799" s="168" t="e">
        <f>IF(C799="",NA(),MATCH($B799&amp;$C799,'Smelter Look-up'!$J:$J,0))</f>
        <v>#N/A</v>
      </c>
      <c r="X799" s="169">
        <f t="shared" ca="1" si="60"/>
        <v>0</v>
      </c>
      <c r="AB799" s="312" t="str">
        <f t="shared" si="62"/>
        <v/>
      </c>
      <c r="AC799" s="169" t="str">
        <f t="shared" si="63"/>
        <v/>
      </c>
      <c r="AD799" s="169" t="str">
        <f t="shared" si="64"/>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1"/>
        <v/>
      </c>
      <c r="T800" s="154" t="str">
        <f ca="1">IF(B800="","",IF(ISERROR(MATCH($J800,SorP!$B$1:$B$6261,0)),"",INDIRECT("'SorP'!$A$"&amp;MATCH($S800&amp;$J800,SorP!C:C,0))))</f>
        <v/>
      </c>
      <c r="U800" s="167"/>
      <c r="V800" s="168" t="e">
        <f>IF(C800="",NA(),MATCH($B800&amp;$C800,'Smelter Look-up'!$J:$J,0))</f>
        <v>#N/A</v>
      </c>
      <c r="X800" s="169">
        <f t="shared" ca="1" si="60"/>
        <v>0</v>
      </c>
      <c r="AB800" s="312" t="str">
        <f t="shared" si="62"/>
        <v/>
      </c>
      <c r="AC800" s="169" t="str">
        <f t="shared" si="63"/>
        <v/>
      </c>
      <c r="AD800" s="169" t="str">
        <f t="shared" si="64"/>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1"/>
        <v/>
      </c>
      <c r="T801" s="154" t="str">
        <f ca="1">IF(B801="","",IF(ISERROR(MATCH($J801,SorP!$B$1:$B$6261,0)),"",INDIRECT("'SorP'!$A$"&amp;MATCH($S801&amp;$J801,SorP!C:C,0))))</f>
        <v/>
      </c>
      <c r="U801" s="167"/>
      <c r="V801" s="168" t="e">
        <f>IF(C801="",NA(),MATCH($B801&amp;$C801,'Smelter Look-up'!$J:$J,0))</f>
        <v>#N/A</v>
      </c>
      <c r="X801" s="169">
        <f t="shared" ca="1" si="60"/>
        <v>0</v>
      </c>
      <c r="AB801" s="312" t="str">
        <f t="shared" si="62"/>
        <v/>
      </c>
      <c r="AC801" s="169" t="str">
        <f t="shared" si="63"/>
        <v/>
      </c>
      <c r="AD801" s="169" t="str">
        <f t="shared" si="64"/>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1"/>
        <v/>
      </c>
      <c r="T802" s="154" t="str">
        <f ca="1">IF(B802="","",IF(ISERROR(MATCH($J802,SorP!$B$1:$B$6261,0)),"",INDIRECT("'SorP'!$A$"&amp;MATCH($S802&amp;$J802,SorP!C:C,0))))</f>
        <v/>
      </c>
      <c r="U802" s="167"/>
      <c r="V802" s="168" t="e">
        <f>IF(C802="",NA(),MATCH($B802&amp;$C802,'Smelter Look-up'!$J:$J,0))</f>
        <v>#N/A</v>
      </c>
      <c r="X802" s="169">
        <f t="shared" ca="1" si="60"/>
        <v>0</v>
      </c>
      <c r="AB802" s="312" t="str">
        <f t="shared" si="62"/>
        <v/>
      </c>
      <c r="AC802" s="169" t="str">
        <f t="shared" si="63"/>
        <v/>
      </c>
      <c r="AD802" s="169" t="str">
        <f t="shared" si="64"/>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1"/>
        <v/>
      </c>
      <c r="T803" s="154" t="str">
        <f ca="1">IF(B803="","",IF(ISERROR(MATCH($J803,SorP!$B$1:$B$6261,0)),"",INDIRECT("'SorP'!$A$"&amp;MATCH($S803&amp;$J803,SorP!C:C,0))))</f>
        <v/>
      </c>
      <c r="U803" s="167"/>
      <c r="V803" s="168" t="e">
        <f>IF(C803="",NA(),MATCH($B803&amp;$C803,'Smelter Look-up'!$J:$J,0))</f>
        <v>#N/A</v>
      </c>
      <c r="X803" s="169">
        <f t="shared" ca="1" si="60"/>
        <v>0</v>
      </c>
      <c r="AB803" s="312" t="str">
        <f t="shared" si="62"/>
        <v/>
      </c>
      <c r="AC803" s="169" t="str">
        <f t="shared" si="63"/>
        <v/>
      </c>
      <c r="AD803" s="169" t="str">
        <f t="shared" si="64"/>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1"/>
        <v/>
      </c>
      <c r="T804" s="154" t="str">
        <f ca="1">IF(B804="","",IF(ISERROR(MATCH($J804,SorP!$B$1:$B$6261,0)),"",INDIRECT("'SorP'!$A$"&amp;MATCH($S804&amp;$J804,SorP!C:C,0))))</f>
        <v/>
      </c>
      <c r="U804" s="167"/>
      <c r="V804" s="168" t="e">
        <f>IF(C804="",NA(),MATCH($B804&amp;$C804,'Smelter Look-up'!$J:$J,0))</f>
        <v>#N/A</v>
      </c>
      <c r="X804" s="169">
        <f t="shared" ca="1" si="60"/>
        <v>0</v>
      </c>
      <c r="AB804" s="312" t="str">
        <f t="shared" si="62"/>
        <v/>
      </c>
      <c r="AC804" s="169" t="str">
        <f t="shared" si="63"/>
        <v/>
      </c>
      <c r="AD804" s="169" t="str">
        <f t="shared" si="64"/>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1"/>
        <v/>
      </c>
      <c r="T805" s="154" t="str">
        <f ca="1">IF(B805="","",IF(ISERROR(MATCH($J805,SorP!$B$1:$B$6261,0)),"",INDIRECT("'SorP'!$A$"&amp;MATCH($S805&amp;$J805,SorP!C:C,0))))</f>
        <v/>
      </c>
      <c r="U805" s="167"/>
      <c r="V805" s="168" t="e">
        <f>IF(C805="",NA(),MATCH($B805&amp;$C805,'Smelter Look-up'!$J:$J,0))</f>
        <v>#N/A</v>
      </c>
      <c r="X805" s="169">
        <f t="shared" ca="1" si="60"/>
        <v>0</v>
      </c>
      <c r="AB805" s="312" t="str">
        <f t="shared" si="62"/>
        <v/>
      </c>
      <c r="AC805" s="169" t="str">
        <f t="shared" si="63"/>
        <v/>
      </c>
      <c r="AD805" s="169" t="str">
        <f t="shared" si="64"/>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1"/>
        <v/>
      </c>
      <c r="T806" s="154" t="str">
        <f ca="1">IF(B806="","",IF(ISERROR(MATCH($J806,SorP!$B$1:$B$6261,0)),"",INDIRECT("'SorP'!$A$"&amp;MATCH($S806&amp;$J806,SorP!C:C,0))))</f>
        <v/>
      </c>
      <c r="U806" s="167"/>
      <c r="V806" s="168" t="e">
        <f>IF(C806="",NA(),MATCH($B806&amp;$C806,'Smelter Look-up'!$J:$J,0))</f>
        <v>#N/A</v>
      </c>
      <c r="X806" s="169">
        <f t="shared" ca="1" si="60"/>
        <v>0</v>
      </c>
      <c r="AB806" s="312" t="str">
        <f t="shared" si="62"/>
        <v/>
      </c>
      <c r="AC806" s="169" t="str">
        <f t="shared" si="63"/>
        <v/>
      </c>
      <c r="AD806" s="169" t="str">
        <f t="shared" si="64"/>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1"/>
        <v/>
      </c>
      <c r="T807" s="154" t="str">
        <f ca="1">IF(B807="","",IF(ISERROR(MATCH($J807,SorP!$B$1:$B$6261,0)),"",INDIRECT("'SorP'!$A$"&amp;MATCH($S807&amp;$J807,SorP!C:C,0))))</f>
        <v/>
      </c>
      <c r="U807" s="167"/>
      <c r="V807" s="168" t="e">
        <f>IF(C807="",NA(),MATCH($B807&amp;$C807,'Smelter Look-up'!$J:$J,0))</f>
        <v>#N/A</v>
      </c>
      <c r="X807" s="169">
        <f t="shared" ca="1" si="60"/>
        <v>0</v>
      </c>
      <c r="AB807" s="312" t="str">
        <f t="shared" si="62"/>
        <v/>
      </c>
      <c r="AC807" s="169" t="str">
        <f t="shared" si="63"/>
        <v/>
      </c>
      <c r="AD807" s="169" t="str">
        <f t="shared" si="64"/>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1"/>
        <v/>
      </c>
      <c r="T808" s="154" t="str">
        <f ca="1">IF(B808="","",IF(ISERROR(MATCH($J808,SorP!$B$1:$B$6261,0)),"",INDIRECT("'SorP'!$A$"&amp;MATCH($S808&amp;$J808,SorP!C:C,0))))</f>
        <v/>
      </c>
      <c r="U808" s="167"/>
      <c r="V808" s="168" t="e">
        <f>IF(C808="",NA(),MATCH($B808&amp;$C808,'Smelter Look-up'!$J:$J,0))</f>
        <v>#N/A</v>
      </c>
      <c r="X808" s="169">
        <f t="shared" ca="1" si="60"/>
        <v>0</v>
      </c>
      <c r="AB808" s="312" t="str">
        <f t="shared" si="62"/>
        <v/>
      </c>
      <c r="AC808" s="169" t="str">
        <f t="shared" si="63"/>
        <v/>
      </c>
      <c r="AD808" s="169" t="str">
        <f t="shared" si="64"/>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1"/>
        <v/>
      </c>
      <c r="T809" s="154" t="str">
        <f ca="1">IF(B809="","",IF(ISERROR(MATCH($J809,SorP!$B$1:$B$6261,0)),"",INDIRECT("'SorP'!$A$"&amp;MATCH($S809&amp;$J809,SorP!C:C,0))))</f>
        <v/>
      </c>
      <c r="U809" s="167"/>
      <c r="V809" s="168" t="e">
        <f>IF(C809="",NA(),MATCH($B809&amp;$C809,'Smelter Look-up'!$J:$J,0))</f>
        <v>#N/A</v>
      </c>
      <c r="X809" s="169">
        <f t="shared" ca="1" si="60"/>
        <v>0</v>
      </c>
      <c r="AB809" s="312" t="str">
        <f t="shared" si="62"/>
        <v/>
      </c>
      <c r="AC809" s="169" t="str">
        <f t="shared" si="63"/>
        <v/>
      </c>
      <c r="AD809" s="169" t="str">
        <f t="shared" si="64"/>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1"/>
        <v/>
      </c>
      <c r="T810" s="154" t="str">
        <f ca="1">IF(B810="","",IF(ISERROR(MATCH($J810,SorP!$B$1:$B$6261,0)),"",INDIRECT("'SorP'!$A$"&amp;MATCH($S810&amp;$J810,SorP!C:C,0))))</f>
        <v/>
      </c>
      <c r="U810" s="167"/>
      <c r="V810" s="168" t="e">
        <f>IF(C810="",NA(),MATCH($B810&amp;$C810,'Smelter Look-up'!$J:$J,0))</f>
        <v>#N/A</v>
      </c>
      <c r="X810" s="169">
        <f t="shared" ca="1" si="60"/>
        <v>0</v>
      </c>
      <c r="AB810" s="312" t="str">
        <f t="shared" si="62"/>
        <v/>
      </c>
      <c r="AC810" s="169" t="str">
        <f t="shared" si="63"/>
        <v/>
      </c>
      <c r="AD810" s="169" t="str">
        <f t="shared" si="64"/>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1"/>
        <v/>
      </c>
      <c r="T811" s="154" t="str">
        <f ca="1">IF(B811="","",IF(ISERROR(MATCH($J811,SorP!$B$1:$B$6261,0)),"",INDIRECT("'SorP'!$A$"&amp;MATCH($S811&amp;$J811,SorP!C:C,0))))</f>
        <v/>
      </c>
      <c r="U811" s="167"/>
      <c r="V811" s="168" t="e">
        <f>IF(C811="",NA(),MATCH($B811&amp;$C811,'Smelter Look-up'!$J:$J,0))</f>
        <v>#N/A</v>
      </c>
      <c r="X811" s="169">
        <f t="shared" ca="1" si="60"/>
        <v>0</v>
      </c>
      <c r="AB811" s="312" t="str">
        <f t="shared" si="62"/>
        <v/>
      </c>
      <c r="AC811" s="169" t="str">
        <f t="shared" si="63"/>
        <v/>
      </c>
      <c r="AD811" s="169" t="str">
        <f t="shared" si="64"/>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1"/>
        <v/>
      </c>
      <c r="T812" s="154" t="str">
        <f ca="1">IF(B812="","",IF(ISERROR(MATCH($J812,SorP!$B$1:$B$6261,0)),"",INDIRECT("'SorP'!$A$"&amp;MATCH($S812&amp;$J812,SorP!C:C,0))))</f>
        <v/>
      </c>
      <c r="U812" s="167"/>
      <c r="V812" s="168" t="e">
        <f>IF(C812="",NA(),MATCH($B812&amp;$C812,'Smelter Look-up'!$J:$J,0))</f>
        <v>#N/A</v>
      </c>
      <c r="X812" s="169">
        <f t="shared" ca="1" si="60"/>
        <v>0</v>
      </c>
      <c r="AB812" s="312" t="str">
        <f t="shared" si="62"/>
        <v/>
      </c>
      <c r="AC812" s="169" t="str">
        <f t="shared" si="63"/>
        <v/>
      </c>
      <c r="AD812" s="169" t="str">
        <f t="shared" si="64"/>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1"/>
        <v/>
      </c>
      <c r="T813" s="154" t="str">
        <f ca="1">IF(B813="","",IF(ISERROR(MATCH($J813,SorP!$B$1:$B$6261,0)),"",INDIRECT("'SorP'!$A$"&amp;MATCH($S813&amp;$J813,SorP!C:C,0))))</f>
        <v/>
      </c>
      <c r="U813" s="167"/>
      <c r="V813" s="168" t="e">
        <f>IF(C813="",NA(),MATCH($B813&amp;$C813,'Smelter Look-up'!$J:$J,0))</f>
        <v>#N/A</v>
      </c>
      <c r="X813" s="169">
        <f t="shared" ca="1" si="60"/>
        <v>0</v>
      </c>
      <c r="AB813" s="312" t="str">
        <f t="shared" si="62"/>
        <v/>
      </c>
      <c r="AC813" s="169" t="str">
        <f t="shared" si="63"/>
        <v/>
      </c>
      <c r="AD813" s="169" t="str">
        <f t="shared" si="64"/>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1"/>
        <v/>
      </c>
      <c r="T814" s="154" t="str">
        <f ca="1">IF(B814="","",IF(ISERROR(MATCH($J814,SorP!$B$1:$B$6261,0)),"",INDIRECT("'SorP'!$A$"&amp;MATCH($S814&amp;$J814,SorP!C:C,0))))</f>
        <v/>
      </c>
      <c r="U814" s="167"/>
      <c r="V814" s="168" t="e">
        <f>IF(C814="",NA(),MATCH($B814&amp;$C814,'Smelter Look-up'!$J:$J,0))</f>
        <v>#N/A</v>
      </c>
      <c r="X814" s="169">
        <f t="shared" ca="1" si="60"/>
        <v>0</v>
      </c>
      <c r="AB814" s="312" t="str">
        <f t="shared" si="62"/>
        <v/>
      </c>
      <c r="AC814" s="169" t="str">
        <f t="shared" si="63"/>
        <v/>
      </c>
      <c r="AD814" s="169" t="str">
        <f t="shared" si="64"/>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1"/>
        <v/>
      </c>
      <c r="T815" s="154" t="str">
        <f ca="1">IF(B815="","",IF(ISERROR(MATCH($J815,SorP!$B$1:$B$6261,0)),"",INDIRECT("'SorP'!$A$"&amp;MATCH($S815&amp;$J815,SorP!C:C,0))))</f>
        <v/>
      </c>
      <c r="U815" s="167"/>
      <c r="V815" s="168" t="e">
        <f>IF(C815="",NA(),MATCH($B815&amp;$C815,'Smelter Look-up'!$J:$J,0))</f>
        <v>#N/A</v>
      </c>
      <c r="X815" s="169">
        <f t="shared" ca="1" si="60"/>
        <v>0</v>
      </c>
      <c r="AB815" s="312" t="str">
        <f t="shared" si="62"/>
        <v/>
      </c>
      <c r="AC815" s="169" t="str">
        <f t="shared" si="63"/>
        <v/>
      </c>
      <c r="AD815" s="169" t="str">
        <f t="shared" si="64"/>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1"/>
        <v/>
      </c>
      <c r="T816" s="154" t="str">
        <f ca="1">IF(B816="","",IF(ISERROR(MATCH($J816,SorP!$B$1:$B$6261,0)),"",INDIRECT("'SorP'!$A$"&amp;MATCH($S816&amp;$J816,SorP!C:C,0))))</f>
        <v/>
      </c>
      <c r="U816" s="167"/>
      <c r="V816" s="168" t="e">
        <f>IF(C816="",NA(),MATCH($B816&amp;$C816,'Smelter Look-up'!$J:$J,0))</f>
        <v>#N/A</v>
      </c>
      <c r="X816" s="169">
        <f t="shared" ca="1" si="60"/>
        <v>0</v>
      </c>
      <c r="AB816" s="312" t="str">
        <f t="shared" si="62"/>
        <v/>
      </c>
      <c r="AC816" s="169" t="str">
        <f t="shared" si="63"/>
        <v/>
      </c>
      <c r="AD816" s="169" t="str">
        <f t="shared" si="64"/>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1"/>
        <v/>
      </c>
      <c r="T817" s="154" t="str">
        <f ca="1">IF(B817="","",IF(ISERROR(MATCH($J817,SorP!$B$1:$B$6261,0)),"",INDIRECT("'SorP'!$A$"&amp;MATCH($S817&amp;$J817,SorP!C:C,0))))</f>
        <v/>
      </c>
      <c r="U817" s="167"/>
      <c r="V817" s="168" t="e">
        <f>IF(C817="",NA(),MATCH($B817&amp;$C817,'Smelter Look-up'!$J:$J,0))</f>
        <v>#N/A</v>
      </c>
      <c r="X817" s="169">
        <f t="shared" ca="1" si="60"/>
        <v>0</v>
      </c>
      <c r="AB817" s="312" t="str">
        <f t="shared" si="62"/>
        <v/>
      </c>
      <c r="AC817" s="169" t="str">
        <f t="shared" si="63"/>
        <v/>
      </c>
      <c r="AD817" s="169" t="str">
        <f t="shared" si="64"/>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1"/>
        <v/>
      </c>
      <c r="T818" s="154" t="str">
        <f ca="1">IF(B818="","",IF(ISERROR(MATCH($J818,SorP!$B$1:$B$6261,0)),"",INDIRECT("'SorP'!$A$"&amp;MATCH($S818&amp;$J818,SorP!C:C,0))))</f>
        <v/>
      </c>
      <c r="U818" s="167"/>
      <c r="V818" s="168" t="e">
        <f>IF(C818="",NA(),MATCH($B818&amp;$C818,'Smelter Look-up'!$J:$J,0))</f>
        <v>#N/A</v>
      </c>
      <c r="X818" s="169">
        <f t="shared" ca="1" si="60"/>
        <v>0</v>
      </c>
      <c r="AB818" s="312" t="str">
        <f t="shared" si="62"/>
        <v/>
      </c>
      <c r="AC818" s="169" t="str">
        <f t="shared" si="63"/>
        <v/>
      </c>
      <c r="AD818" s="169" t="str">
        <f t="shared" si="64"/>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1"/>
        <v/>
      </c>
      <c r="T819" s="154" t="str">
        <f ca="1">IF(B819="","",IF(ISERROR(MATCH($J819,SorP!$B$1:$B$6261,0)),"",INDIRECT("'SorP'!$A$"&amp;MATCH($S819&amp;$J819,SorP!C:C,0))))</f>
        <v/>
      </c>
      <c r="U819" s="167"/>
      <c r="V819" s="168" t="e">
        <f>IF(C819="",NA(),MATCH($B819&amp;$C819,'Smelter Look-up'!$J:$J,0))</f>
        <v>#N/A</v>
      </c>
      <c r="X819" s="169">
        <f t="shared" ca="1" si="60"/>
        <v>0</v>
      </c>
      <c r="AB819" s="312" t="str">
        <f t="shared" si="62"/>
        <v/>
      </c>
      <c r="AC819" s="169" t="str">
        <f t="shared" si="63"/>
        <v/>
      </c>
      <c r="AD819" s="169" t="str">
        <f t="shared" si="64"/>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1"/>
        <v/>
      </c>
      <c r="T820" s="154" t="str">
        <f ca="1">IF(B820="","",IF(ISERROR(MATCH($J820,SorP!$B$1:$B$6261,0)),"",INDIRECT("'SorP'!$A$"&amp;MATCH($S820&amp;$J820,SorP!C:C,0))))</f>
        <v/>
      </c>
      <c r="U820" s="167"/>
      <c r="V820" s="168" t="e">
        <f>IF(C820="",NA(),MATCH($B820&amp;$C820,'Smelter Look-up'!$J:$J,0))</f>
        <v>#N/A</v>
      </c>
      <c r="X820" s="169">
        <f t="shared" ca="1" si="60"/>
        <v>0</v>
      </c>
      <c r="AB820" s="312" t="str">
        <f t="shared" si="62"/>
        <v/>
      </c>
      <c r="AC820" s="169" t="str">
        <f t="shared" si="63"/>
        <v/>
      </c>
      <c r="AD820" s="169" t="str">
        <f t="shared" si="64"/>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1"/>
        <v/>
      </c>
      <c r="T821" s="154" t="str">
        <f ca="1">IF(B821="","",IF(ISERROR(MATCH($J821,SorP!$B$1:$B$6261,0)),"",INDIRECT("'SorP'!$A$"&amp;MATCH($S821&amp;$J821,SorP!C:C,0))))</f>
        <v/>
      </c>
      <c r="U821" s="167"/>
      <c r="V821" s="168" t="e">
        <f>IF(C821="",NA(),MATCH($B821&amp;$C821,'Smelter Look-up'!$J:$J,0))</f>
        <v>#N/A</v>
      </c>
      <c r="X821" s="169">
        <f t="shared" ca="1" si="60"/>
        <v>0</v>
      </c>
      <c r="AB821" s="312" t="str">
        <f t="shared" si="62"/>
        <v/>
      </c>
      <c r="AC821" s="169" t="str">
        <f t="shared" si="63"/>
        <v/>
      </c>
      <c r="AD821" s="169" t="str">
        <f t="shared" si="64"/>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1"/>
        <v/>
      </c>
      <c r="T822" s="154" t="str">
        <f ca="1">IF(B822="","",IF(ISERROR(MATCH($J822,SorP!$B$1:$B$6261,0)),"",INDIRECT("'SorP'!$A$"&amp;MATCH($S822&amp;$J822,SorP!C:C,0))))</f>
        <v/>
      </c>
      <c r="U822" s="167"/>
      <c r="V822" s="168" t="e">
        <f>IF(C822="",NA(),MATCH($B822&amp;$C822,'Smelter Look-up'!$J:$J,0))</f>
        <v>#N/A</v>
      </c>
      <c r="X822" s="169">
        <f t="shared" ca="1" si="60"/>
        <v>0</v>
      </c>
      <c r="AB822" s="312" t="str">
        <f t="shared" si="62"/>
        <v/>
      </c>
      <c r="AC822" s="169" t="str">
        <f t="shared" si="63"/>
        <v/>
      </c>
      <c r="AD822" s="169" t="str">
        <f t="shared" si="64"/>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1"/>
        <v/>
      </c>
      <c r="T823" s="154" t="str">
        <f ca="1">IF(B823="","",IF(ISERROR(MATCH($J823,SorP!$B$1:$B$6261,0)),"",INDIRECT("'SorP'!$A$"&amp;MATCH($S823&amp;$J823,SorP!C:C,0))))</f>
        <v/>
      </c>
      <c r="U823" s="167"/>
      <c r="V823" s="168" t="e">
        <f>IF(C823="",NA(),MATCH($B823&amp;$C823,'Smelter Look-up'!$J:$J,0))</f>
        <v>#N/A</v>
      </c>
      <c r="X823" s="169">
        <f t="shared" ca="1" si="60"/>
        <v>0</v>
      </c>
      <c r="AB823" s="312" t="str">
        <f t="shared" si="62"/>
        <v/>
      </c>
      <c r="AC823" s="169" t="str">
        <f t="shared" si="63"/>
        <v/>
      </c>
      <c r="AD823" s="169" t="str">
        <f t="shared" si="64"/>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1"/>
        <v/>
      </c>
      <c r="T824" s="154" t="str">
        <f ca="1">IF(B824="","",IF(ISERROR(MATCH($J824,SorP!$B$1:$B$6261,0)),"",INDIRECT("'SorP'!$A$"&amp;MATCH($S824&amp;$J824,SorP!C:C,0))))</f>
        <v/>
      </c>
      <c r="U824" s="167"/>
      <c r="V824" s="168" t="e">
        <f>IF(C824="",NA(),MATCH($B824&amp;$C824,'Smelter Look-up'!$J:$J,0))</f>
        <v>#N/A</v>
      </c>
      <c r="X824" s="169">
        <f t="shared" ca="1" si="60"/>
        <v>0</v>
      </c>
      <c r="AB824" s="312" t="str">
        <f t="shared" si="62"/>
        <v/>
      </c>
      <c r="AC824" s="169" t="str">
        <f t="shared" si="63"/>
        <v/>
      </c>
      <c r="AD824" s="169" t="str">
        <f t="shared" si="64"/>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1"/>
        <v/>
      </c>
      <c r="T825" s="154" t="str">
        <f ca="1">IF(B825="","",IF(ISERROR(MATCH($J825,SorP!$B$1:$B$6261,0)),"",INDIRECT("'SorP'!$A$"&amp;MATCH($S825&amp;$J825,SorP!C:C,0))))</f>
        <v/>
      </c>
      <c r="U825" s="167"/>
      <c r="V825" s="168" t="e">
        <f>IF(C825="",NA(),MATCH($B825&amp;$C825,'Smelter Look-up'!$J:$J,0))</f>
        <v>#N/A</v>
      </c>
      <c r="X825" s="169">
        <f t="shared" ca="1" si="60"/>
        <v>0</v>
      </c>
      <c r="AB825" s="312" t="str">
        <f t="shared" si="62"/>
        <v/>
      </c>
      <c r="AC825" s="169" t="str">
        <f t="shared" si="63"/>
        <v/>
      </c>
      <c r="AD825" s="169" t="str">
        <f t="shared" si="64"/>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1"/>
        <v/>
      </c>
      <c r="T826" s="154" t="str">
        <f ca="1">IF(B826="","",IF(ISERROR(MATCH($J826,SorP!$B$1:$B$6261,0)),"",INDIRECT("'SorP'!$A$"&amp;MATCH($S826&amp;$J826,SorP!C:C,0))))</f>
        <v/>
      </c>
      <c r="U826" s="167"/>
      <c r="V826" s="168" t="e">
        <f>IF(C826="",NA(),MATCH($B826&amp;$C826,'Smelter Look-up'!$J:$J,0))</f>
        <v>#N/A</v>
      </c>
      <c r="X826" s="169">
        <f t="shared" ca="1" si="60"/>
        <v>0</v>
      </c>
      <c r="AB826" s="312" t="str">
        <f t="shared" si="62"/>
        <v/>
      </c>
      <c r="AC826" s="169" t="str">
        <f t="shared" si="63"/>
        <v/>
      </c>
      <c r="AD826" s="169" t="str">
        <f t="shared" si="64"/>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1"/>
        <v/>
      </c>
      <c r="T827" s="154" t="str">
        <f ca="1">IF(B827="","",IF(ISERROR(MATCH($J827,SorP!$B$1:$B$6261,0)),"",INDIRECT("'SorP'!$A$"&amp;MATCH($S827&amp;$J827,SorP!C:C,0))))</f>
        <v/>
      </c>
      <c r="U827" s="167"/>
      <c r="V827" s="168" t="e">
        <f>IF(C827="",NA(),MATCH($B827&amp;$C827,'Smelter Look-up'!$J:$J,0))</f>
        <v>#N/A</v>
      </c>
      <c r="X827" s="169">
        <f t="shared" ca="1" si="60"/>
        <v>0</v>
      </c>
      <c r="AB827" s="312" t="str">
        <f t="shared" si="62"/>
        <v/>
      </c>
      <c r="AC827" s="169" t="str">
        <f t="shared" si="63"/>
        <v/>
      </c>
      <c r="AD827" s="169" t="str">
        <f t="shared" si="64"/>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1"/>
        <v/>
      </c>
      <c r="T828" s="154" t="str">
        <f ca="1">IF(B828="","",IF(ISERROR(MATCH($J828,SorP!$B$1:$B$6261,0)),"",INDIRECT("'SorP'!$A$"&amp;MATCH($S828&amp;$J828,SorP!C:C,0))))</f>
        <v/>
      </c>
      <c r="U828" s="167"/>
      <c r="V828" s="168" t="e">
        <f>IF(C828="",NA(),MATCH($B828&amp;$C828,'Smelter Look-up'!$J:$J,0))</f>
        <v>#N/A</v>
      </c>
      <c r="X828" s="169">
        <f t="shared" ca="1" si="60"/>
        <v>0</v>
      </c>
      <c r="AB828" s="312" t="str">
        <f t="shared" si="62"/>
        <v/>
      </c>
      <c r="AC828" s="169" t="str">
        <f t="shared" si="63"/>
        <v/>
      </c>
      <c r="AD828" s="169" t="str">
        <f t="shared" si="64"/>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1"/>
        <v/>
      </c>
      <c r="T829" s="154" t="str">
        <f ca="1">IF(B829="","",IF(ISERROR(MATCH($J829,SorP!$B$1:$B$6261,0)),"",INDIRECT("'SorP'!$A$"&amp;MATCH($S829&amp;$J829,SorP!C:C,0))))</f>
        <v/>
      </c>
      <c r="U829" s="167"/>
      <c r="V829" s="168" t="e">
        <f>IF(C829="",NA(),MATCH($B829&amp;$C829,'Smelter Look-up'!$J:$J,0))</f>
        <v>#N/A</v>
      </c>
      <c r="X829" s="169">
        <f t="shared" ca="1" si="60"/>
        <v>0</v>
      </c>
      <c r="AB829" s="312" t="str">
        <f t="shared" si="62"/>
        <v/>
      </c>
      <c r="AC829" s="169" t="str">
        <f t="shared" si="63"/>
        <v/>
      </c>
      <c r="AD829" s="169" t="str">
        <f t="shared" si="64"/>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1"/>
        <v/>
      </c>
      <c r="T830" s="154" t="str">
        <f ca="1">IF(B830="","",IF(ISERROR(MATCH($J830,SorP!$B$1:$B$6261,0)),"",INDIRECT("'SorP'!$A$"&amp;MATCH($S830&amp;$J830,SorP!C:C,0))))</f>
        <v/>
      </c>
      <c r="U830" s="167"/>
      <c r="V830" s="168" t="e">
        <f>IF(C830="",NA(),MATCH($B830&amp;$C830,'Smelter Look-up'!$J:$J,0))</f>
        <v>#N/A</v>
      </c>
      <c r="X830" s="169">
        <f t="shared" ca="1" si="60"/>
        <v>0</v>
      </c>
      <c r="AB830" s="312" t="str">
        <f t="shared" si="62"/>
        <v/>
      </c>
      <c r="AC830" s="169" t="str">
        <f t="shared" si="63"/>
        <v/>
      </c>
      <c r="AD830" s="169" t="str">
        <f t="shared" si="64"/>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1"/>
        <v/>
      </c>
      <c r="T831" s="154" t="str">
        <f ca="1">IF(B831="","",IF(ISERROR(MATCH($J831,SorP!$B$1:$B$6261,0)),"",INDIRECT("'SorP'!$A$"&amp;MATCH($S831&amp;$J831,SorP!C:C,0))))</f>
        <v/>
      </c>
      <c r="U831" s="167"/>
      <c r="V831" s="168" t="e">
        <f>IF(C831="",NA(),MATCH($B831&amp;$C831,'Smelter Look-up'!$J:$J,0))</f>
        <v>#N/A</v>
      </c>
      <c r="X831" s="169">
        <f t="shared" ref="X831:X894" ca="1" si="65">IF(AND(C831="Smelter not listed",OR(LEN(D831)=0,LEN(E831)=0)),1,0)</f>
        <v>0</v>
      </c>
      <c r="AB831" s="312" t="str">
        <f t="shared" si="62"/>
        <v/>
      </c>
      <c r="AC831" s="169" t="str">
        <f t="shared" si="63"/>
        <v/>
      </c>
      <c r="AD831" s="169" t="str">
        <f t="shared" si="64"/>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6">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5"/>
        <v>0</v>
      </c>
      <c r="AB832" s="312" t="str">
        <f t="shared" si="62"/>
        <v/>
      </c>
      <c r="AC832" s="169" t="str">
        <f t="shared" si="63"/>
        <v/>
      </c>
      <c r="AD832" s="169" t="str">
        <f t="shared" si="64"/>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6"/>
        <v/>
      </c>
      <c r="T833" s="154" t="str">
        <f ca="1">IF(B833="","",IF(ISERROR(MATCH($J833,SorP!$B$1:$B$6261,0)),"",INDIRECT("'SorP'!$A$"&amp;MATCH($S833&amp;$J833,SorP!C:C,0))))</f>
        <v/>
      </c>
      <c r="U833" s="167"/>
      <c r="V833" s="168" t="e">
        <f>IF(C833="",NA(),MATCH($B833&amp;$C833,'Smelter Look-up'!$J:$J,0))</f>
        <v>#N/A</v>
      </c>
      <c r="X833" s="169">
        <f t="shared" ca="1" si="65"/>
        <v>0</v>
      </c>
      <c r="AB833" s="312" t="str">
        <f t="shared" si="62"/>
        <v/>
      </c>
      <c r="AC833" s="169" t="str">
        <f t="shared" si="63"/>
        <v/>
      </c>
      <c r="AD833" s="169" t="str">
        <f t="shared" si="64"/>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6"/>
        <v/>
      </c>
      <c r="T834" s="154" t="str">
        <f ca="1">IF(B834="","",IF(ISERROR(MATCH($J834,SorP!$B$1:$B$6261,0)),"",INDIRECT("'SorP'!$A$"&amp;MATCH($S834&amp;$J834,SorP!C:C,0))))</f>
        <v/>
      </c>
      <c r="U834" s="167"/>
      <c r="V834" s="168" t="e">
        <f>IF(C834="",NA(),MATCH($B834&amp;$C834,'Smelter Look-up'!$J:$J,0))</f>
        <v>#N/A</v>
      </c>
      <c r="X834" s="169">
        <f t="shared" ca="1" si="65"/>
        <v>0</v>
      </c>
      <c r="AB834" s="312" t="str">
        <f t="shared" si="62"/>
        <v/>
      </c>
      <c r="AC834" s="169" t="str">
        <f t="shared" si="63"/>
        <v/>
      </c>
      <c r="AD834" s="169" t="str">
        <f t="shared" si="64"/>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6"/>
        <v/>
      </c>
      <c r="T835" s="154" t="str">
        <f ca="1">IF(B835="","",IF(ISERROR(MATCH($J835,SorP!$B$1:$B$6261,0)),"",INDIRECT("'SorP'!$A$"&amp;MATCH($S835&amp;$J835,SorP!C:C,0))))</f>
        <v/>
      </c>
      <c r="U835" s="167"/>
      <c r="V835" s="168" t="e">
        <f>IF(C835="",NA(),MATCH($B835&amp;$C835,'Smelter Look-up'!$J:$J,0))</f>
        <v>#N/A</v>
      </c>
      <c r="X835" s="169">
        <f t="shared" ca="1" si="65"/>
        <v>0</v>
      </c>
      <c r="AB835" s="312" t="str">
        <f t="shared" si="62"/>
        <v/>
      </c>
      <c r="AC835" s="169" t="str">
        <f t="shared" si="63"/>
        <v/>
      </c>
      <c r="AD835" s="169" t="str">
        <f t="shared" si="64"/>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6"/>
        <v/>
      </c>
      <c r="T836" s="154" t="str">
        <f ca="1">IF(B836="","",IF(ISERROR(MATCH($J836,SorP!$B$1:$B$6261,0)),"",INDIRECT("'SorP'!$A$"&amp;MATCH($S836&amp;$J836,SorP!C:C,0))))</f>
        <v/>
      </c>
      <c r="U836" s="167"/>
      <c r="V836" s="168" t="e">
        <f>IF(C836="",NA(),MATCH($B836&amp;$C836,'Smelter Look-up'!$J:$J,0))</f>
        <v>#N/A</v>
      </c>
      <c r="X836" s="169">
        <f t="shared" ca="1" si="65"/>
        <v>0</v>
      </c>
      <c r="AB836" s="312" t="str">
        <f t="shared" si="62"/>
        <v/>
      </c>
      <c r="AC836" s="169" t="str">
        <f t="shared" si="63"/>
        <v/>
      </c>
      <c r="AD836" s="169" t="str">
        <f t="shared" si="64"/>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6"/>
        <v/>
      </c>
      <c r="T837" s="154" t="str">
        <f ca="1">IF(B837="","",IF(ISERROR(MATCH($J837,SorP!$B$1:$B$6261,0)),"",INDIRECT("'SorP'!$A$"&amp;MATCH($S837&amp;$J837,SorP!C:C,0))))</f>
        <v/>
      </c>
      <c r="U837" s="167"/>
      <c r="V837" s="168" t="e">
        <f>IF(C837="",NA(),MATCH($B837&amp;$C837,'Smelter Look-up'!$J:$J,0))</f>
        <v>#N/A</v>
      </c>
      <c r="X837" s="169">
        <f t="shared" ca="1" si="65"/>
        <v>0</v>
      </c>
      <c r="AB837" s="312" t="str">
        <f t="shared" si="62"/>
        <v/>
      </c>
      <c r="AC837" s="169" t="str">
        <f t="shared" si="63"/>
        <v/>
      </c>
      <c r="AD837" s="169" t="str">
        <f t="shared" si="64"/>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6"/>
        <v/>
      </c>
      <c r="T838" s="154" t="str">
        <f ca="1">IF(B838="","",IF(ISERROR(MATCH($J838,SorP!$B$1:$B$6261,0)),"",INDIRECT("'SorP'!$A$"&amp;MATCH($S838&amp;$J838,SorP!C:C,0))))</f>
        <v/>
      </c>
      <c r="U838" s="167"/>
      <c r="V838" s="168" t="e">
        <f>IF(C838="",NA(),MATCH($B838&amp;$C838,'Smelter Look-up'!$J:$J,0))</f>
        <v>#N/A</v>
      </c>
      <c r="X838" s="169">
        <f t="shared" ca="1" si="65"/>
        <v>0</v>
      </c>
      <c r="AB838" s="312" t="str">
        <f t="shared" ref="AB838:AB901" si="67">IF(C838="","",B838)</f>
        <v/>
      </c>
      <c r="AC838" s="169" t="str">
        <f t="shared" ref="AC838:AC901" si="68">B838</f>
        <v/>
      </c>
      <c r="AD838" s="169" t="str">
        <f t="shared" ref="AD838:AD901" si="69">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6"/>
        <v/>
      </c>
      <c r="T839" s="154" t="str">
        <f ca="1">IF(B839="","",IF(ISERROR(MATCH($J839,SorP!$B$1:$B$6261,0)),"",INDIRECT("'SorP'!$A$"&amp;MATCH($S839&amp;$J839,SorP!C:C,0))))</f>
        <v/>
      </c>
      <c r="U839" s="167"/>
      <c r="V839" s="168" t="e">
        <f>IF(C839="",NA(),MATCH($B839&amp;$C839,'Smelter Look-up'!$J:$J,0))</f>
        <v>#N/A</v>
      </c>
      <c r="X839" s="169">
        <f t="shared" ca="1" si="65"/>
        <v>0</v>
      </c>
      <c r="AB839" s="312" t="str">
        <f t="shared" si="67"/>
        <v/>
      </c>
      <c r="AC839" s="169" t="str">
        <f t="shared" si="68"/>
        <v/>
      </c>
      <c r="AD839" s="169" t="str">
        <f t="shared" si="69"/>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6"/>
        <v/>
      </c>
      <c r="T840" s="154" t="str">
        <f ca="1">IF(B840="","",IF(ISERROR(MATCH($J840,SorP!$B$1:$B$6261,0)),"",INDIRECT("'SorP'!$A$"&amp;MATCH($S840&amp;$J840,SorP!C:C,0))))</f>
        <v/>
      </c>
      <c r="U840" s="167"/>
      <c r="V840" s="168" t="e">
        <f>IF(C840="",NA(),MATCH($B840&amp;$C840,'Smelter Look-up'!$J:$J,0))</f>
        <v>#N/A</v>
      </c>
      <c r="X840" s="169">
        <f t="shared" ca="1" si="65"/>
        <v>0</v>
      </c>
      <c r="AB840" s="312" t="str">
        <f t="shared" si="67"/>
        <v/>
      </c>
      <c r="AC840" s="169" t="str">
        <f t="shared" si="68"/>
        <v/>
      </c>
      <c r="AD840" s="169" t="str">
        <f t="shared" si="69"/>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6"/>
        <v/>
      </c>
      <c r="T841" s="154" t="str">
        <f ca="1">IF(B841="","",IF(ISERROR(MATCH($J841,SorP!$B$1:$B$6261,0)),"",INDIRECT("'SorP'!$A$"&amp;MATCH($S841&amp;$J841,SorP!C:C,0))))</f>
        <v/>
      </c>
      <c r="U841" s="167"/>
      <c r="V841" s="168" t="e">
        <f>IF(C841="",NA(),MATCH($B841&amp;$C841,'Smelter Look-up'!$J:$J,0))</f>
        <v>#N/A</v>
      </c>
      <c r="X841" s="169">
        <f t="shared" ca="1" si="65"/>
        <v>0</v>
      </c>
      <c r="AB841" s="312" t="str">
        <f t="shared" si="67"/>
        <v/>
      </c>
      <c r="AC841" s="169" t="str">
        <f t="shared" si="68"/>
        <v/>
      </c>
      <c r="AD841" s="169" t="str">
        <f t="shared" si="69"/>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6"/>
        <v/>
      </c>
      <c r="T842" s="154" t="str">
        <f ca="1">IF(B842="","",IF(ISERROR(MATCH($J842,SorP!$B$1:$B$6261,0)),"",INDIRECT("'SorP'!$A$"&amp;MATCH($S842&amp;$J842,SorP!C:C,0))))</f>
        <v/>
      </c>
      <c r="U842" s="167"/>
      <c r="V842" s="168" t="e">
        <f>IF(C842="",NA(),MATCH($B842&amp;$C842,'Smelter Look-up'!$J:$J,0))</f>
        <v>#N/A</v>
      </c>
      <c r="X842" s="169">
        <f t="shared" ca="1" si="65"/>
        <v>0</v>
      </c>
      <c r="AB842" s="312" t="str">
        <f t="shared" si="67"/>
        <v/>
      </c>
      <c r="AC842" s="169" t="str">
        <f t="shared" si="68"/>
        <v/>
      </c>
      <c r="AD842" s="169" t="str">
        <f t="shared" si="69"/>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6"/>
        <v/>
      </c>
      <c r="T843" s="154" t="str">
        <f ca="1">IF(B843="","",IF(ISERROR(MATCH($J843,SorP!$B$1:$B$6261,0)),"",INDIRECT("'SorP'!$A$"&amp;MATCH($S843&amp;$J843,SorP!C:C,0))))</f>
        <v/>
      </c>
      <c r="U843" s="167"/>
      <c r="V843" s="168" t="e">
        <f>IF(C843="",NA(),MATCH($B843&amp;$C843,'Smelter Look-up'!$J:$J,0))</f>
        <v>#N/A</v>
      </c>
      <c r="X843" s="169">
        <f t="shared" ca="1" si="65"/>
        <v>0</v>
      </c>
      <c r="AB843" s="312" t="str">
        <f t="shared" si="67"/>
        <v/>
      </c>
      <c r="AC843" s="169" t="str">
        <f t="shared" si="68"/>
        <v/>
      </c>
      <c r="AD843" s="169" t="str">
        <f t="shared" si="69"/>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6"/>
        <v/>
      </c>
      <c r="T844" s="154" t="str">
        <f ca="1">IF(B844="","",IF(ISERROR(MATCH($J844,SorP!$B$1:$B$6261,0)),"",INDIRECT("'SorP'!$A$"&amp;MATCH($S844&amp;$J844,SorP!C:C,0))))</f>
        <v/>
      </c>
      <c r="U844" s="167"/>
      <c r="V844" s="168" t="e">
        <f>IF(C844="",NA(),MATCH($B844&amp;$C844,'Smelter Look-up'!$J:$J,0))</f>
        <v>#N/A</v>
      </c>
      <c r="X844" s="169">
        <f t="shared" ca="1" si="65"/>
        <v>0</v>
      </c>
      <c r="AB844" s="312" t="str">
        <f t="shared" si="67"/>
        <v/>
      </c>
      <c r="AC844" s="169" t="str">
        <f t="shared" si="68"/>
        <v/>
      </c>
      <c r="AD844" s="169" t="str">
        <f t="shared" si="69"/>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6"/>
        <v/>
      </c>
      <c r="T845" s="154" t="str">
        <f ca="1">IF(B845="","",IF(ISERROR(MATCH($J845,SorP!$B$1:$B$6261,0)),"",INDIRECT("'SorP'!$A$"&amp;MATCH($S845&amp;$J845,SorP!C:C,0))))</f>
        <v/>
      </c>
      <c r="U845" s="167"/>
      <c r="V845" s="168" t="e">
        <f>IF(C845="",NA(),MATCH($B845&amp;$C845,'Smelter Look-up'!$J:$J,0))</f>
        <v>#N/A</v>
      </c>
      <c r="X845" s="169">
        <f t="shared" ca="1" si="65"/>
        <v>0</v>
      </c>
      <c r="AB845" s="312" t="str">
        <f t="shared" si="67"/>
        <v/>
      </c>
      <c r="AC845" s="169" t="str">
        <f t="shared" si="68"/>
        <v/>
      </c>
      <c r="AD845" s="169" t="str">
        <f t="shared" si="69"/>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6"/>
        <v/>
      </c>
      <c r="T846" s="154" t="str">
        <f ca="1">IF(B846="","",IF(ISERROR(MATCH($J846,SorP!$B$1:$B$6261,0)),"",INDIRECT("'SorP'!$A$"&amp;MATCH($S846&amp;$J846,SorP!C:C,0))))</f>
        <v/>
      </c>
      <c r="U846" s="167"/>
      <c r="V846" s="168" t="e">
        <f>IF(C846="",NA(),MATCH($B846&amp;$C846,'Smelter Look-up'!$J:$J,0))</f>
        <v>#N/A</v>
      </c>
      <c r="X846" s="169">
        <f t="shared" ca="1" si="65"/>
        <v>0</v>
      </c>
      <c r="AB846" s="312" t="str">
        <f t="shared" si="67"/>
        <v/>
      </c>
      <c r="AC846" s="169" t="str">
        <f t="shared" si="68"/>
        <v/>
      </c>
      <c r="AD846" s="169" t="str">
        <f t="shared" si="69"/>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6"/>
        <v/>
      </c>
      <c r="T847" s="154" t="str">
        <f ca="1">IF(B847="","",IF(ISERROR(MATCH($J847,SorP!$B$1:$B$6261,0)),"",INDIRECT("'SorP'!$A$"&amp;MATCH($S847&amp;$J847,SorP!C:C,0))))</f>
        <v/>
      </c>
      <c r="U847" s="167"/>
      <c r="V847" s="168" t="e">
        <f>IF(C847="",NA(),MATCH($B847&amp;$C847,'Smelter Look-up'!$J:$J,0))</f>
        <v>#N/A</v>
      </c>
      <c r="X847" s="169">
        <f t="shared" ca="1" si="65"/>
        <v>0</v>
      </c>
      <c r="AB847" s="312" t="str">
        <f t="shared" si="67"/>
        <v/>
      </c>
      <c r="AC847" s="169" t="str">
        <f t="shared" si="68"/>
        <v/>
      </c>
      <c r="AD847" s="169" t="str">
        <f t="shared" si="69"/>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6"/>
        <v/>
      </c>
      <c r="T848" s="154" t="str">
        <f ca="1">IF(B848="","",IF(ISERROR(MATCH($J848,SorP!$B$1:$B$6261,0)),"",INDIRECT("'SorP'!$A$"&amp;MATCH($S848&amp;$J848,SorP!C:C,0))))</f>
        <v/>
      </c>
      <c r="U848" s="167"/>
      <c r="V848" s="168" t="e">
        <f>IF(C848="",NA(),MATCH($B848&amp;$C848,'Smelter Look-up'!$J:$J,0))</f>
        <v>#N/A</v>
      </c>
      <c r="X848" s="169">
        <f t="shared" ca="1" si="65"/>
        <v>0</v>
      </c>
      <c r="AB848" s="312" t="str">
        <f t="shared" si="67"/>
        <v/>
      </c>
      <c r="AC848" s="169" t="str">
        <f t="shared" si="68"/>
        <v/>
      </c>
      <c r="AD848" s="169" t="str">
        <f t="shared" si="69"/>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6"/>
        <v/>
      </c>
      <c r="T849" s="154" t="str">
        <f ca="1">IF(B849="","",IF(ISERROR(MATCH($J849,SorP!$B$1:$B$6261,0)),"",INDIRECT("'SorP'!$A$"&amp;MATCH($S849&amp;$J849,SorP!C:C,0))))</f>
        <v/>
      </c>
      <c r="U849" s="167"/>
      <c r="V849" s="168" t="e">
        <f>IF(C849="",NA(),MATCH($B849&amp;$C849,'Smelter Look-up'!$J:$J,0))</f>
        <v>#N/A</v>
      </c>
      <c r="X849" s="169">
        <f t="shared" ca="1" si="65"/>
        <v>0</v>
      </c>
      <c r="AB849" s="312" t="str">
        <f t="shared" si="67"/>
        <v/>
      </c>
      <c r="AC849" s="169" t="str">
        <f t="shared" si="68"/>
        <v/>
      </c>
      <c r="AD849" s="169" t="str">
        <f t="shared" si="69"/>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6"/>
        <v/>
      </c>
      <c r="T850" s="154" t="str">
        <f ca="1">IF(B850="","",IF(ISERROR(MATCH($J850,SorP!$B$1:$B$6261,0)),"",INDIRECT("'SorP'!$A$"&amp;MATCH($S850&amp;$J850,SorP!C:C,0))))</f>
        <v/>
      </c>
      <c r="U850" s="167"/>
      <c r="V850" s="168" t="e">
        <f>IF(C850="",NA(),MATCH($B850&amp;$C850,'Smelter Look-up'!$J:$J,0))</f>
        <v>#N/A</v>
      </c>
      <c r="X850" s="169">
        <f t="shared" ca="1" si="65"/>
        <v>0</v>
      </c>
      <c r="AB850" s="312" t="str">
        <f t="shared" si="67"/>
        <v/>
      </c>
      <c r="AC850" s="169" t="str">
        <f t="shared" si="68"/>
        <v/>
      </c>
      <c r="AD850" s="169" t="str">
        <f t="shared" si="69"/>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6"/>
        <v/>
      </c>
      <c r="T851" s="154" t="str">
        <f ca="1">IF(B851="","",IF(ISERROR(MATCH($J851,SorP!$B$1:$B$6261,0)),"",INDIRECT("'SorP'!$A$"&amp;MATCH($S851&amp;$J851,SorP!C:C,0))))</f>
        <v/>
      </c>
      <c r="U851" s="167"/>
      <c r="V851" s="168" t="e">
        <f>IF(C851="",NA(),MATCH($B851&amp;$C851,'Smelter Look-up'!$J:$J,0))</f>
        <v>#N/A</v>
      </c>
      <c r="X851" s="169">
        <f t="shared" ca="1" si="65"/>
        <v>0</v>
      </c>
      <c r="AB851" s="312" t="str">
        <f t="shared" si="67"/>
        <v/>
      </c>
      <c r="AC851" s="169" t="str">
        <f t="shared" si="68"/>
        <v/>
      </c>
      <c r="AD851" s="169" t="str">
        <f t="shared" si="69"/>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6"/>
        <v/>
      </c>
      <c r="T852" s="154" t="str">
        <f ca="1">IF(B852="","",IF(ISERROR(MATCH($J852,SorP!$B$1:$B$6261,0)),"",INDIRECT("'SorP'!$A$"&amp;MATCH($S852&amp;$J852,SorP!C:C,0))))</f>
        <v/>
      </c>
      <c r="U852" s="167"/>
      <c r="V852" s="168" t="e">
        <f>IF(C852="",NA(),MATCH($B852&amp;$C852,'Smelter Look-up'!$J:$J,0))</f>
        <v>#N/A</v>
      </c>
      <c r="X852" s="169">
        <f t="shared" ca="1" si="65"/>
        <v>0</v>
      </c>
      <c r="AB852" s="312" t="str">
        <f t="shared" si="67"/>
        <v/>
      </c>
      <c r="AC852" s="169" t="str">
        <f t="shared" si="68"/>
        <v/>
      </c>
      <c r="AD852" s="169" t="str">
        <f t="shared" si="69"/>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6"/>
        <v/>
      </c>
      <c r="T853" s="154" t="str">
        <f ca="1">IF(B853="","",IF(ISERROR(MATCH($J853,SorP!$B$1:$B$6261,0)),"",INDIRECT("'SorP'!$A$"&amp;MATCH($S853&amp;$J853,SorP!C:C,0))))</f>
        <v/>
      </c>
      <c r="U853" s="167"/>
      <c r="V853" s="168" t="e">
        <f>IF(C853="",NA(),MATCH($B853&amp;$C853,'Smelter Look-up'!$J:$J,0))</f>
        <v>#N/A</v>
      </c>
      <c r="X853" s="169">
        <f t="shared" ca="1" si="65"/>
        <v>0</v>
      </c>
      <c r="AB853" s="312" t="str">
        <f t="shared" si="67"/>
        <v/>
      </c>
      <c r="AC853" s="169" t="str">
        <f t="shared" si="68"/>
        <v/>
      </c>
      <c r="AD853" s="169" t="str">
        <f t="shared" si="69"/>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6"/>
        <v/>
      </c>
      <c r="T854" s="154" t="str">
        <f ca="1">IF(B854="","",IF(ISERROR(MATCH($J854,SorP!$B$1:$B$6261,0)),"",INDIRECT("'SorP'!$A$"&amp;MATCH($S854&amp;$J854,SorP!C:C,0))))</f>
        <v/>
      </c>
      <c r="U854" s="167"/>
      <c r="V854" s="168" t="e">
        <f>IF(C854="",NA(),MATCH($B854&amp;$C854,'Smelter Look-up'!$J:$J,0))</f>
        <v>#N/A</v>
      </c>
      <c r="X854" s="169">
        <f t="shared" ca="1" si="65"/>
        <v>0</v>
      </c>
      <c r="AB854" s="312" t="str">
        <f t="shared" si="67"/>
        <v/>
      </c>
      <c r="AC854" s="169" t="str">
        <f t="shared" si="68"/>
        <v/>
      </c>
      <c r="AD854" s="169" t="str">
        <f t="shared" si="69"/>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6"/>
        <v/>
      </c>
      <c r="T855" s="154" t="str">
        <f ca="1">IF(B855="","",IF(ISERROR(MATCH($J855,SorP!$B$1:$B$6261,0)),"",INDIRECT("'SorP'!$A$"&amp;MATCH($S855&amp;$J855,SorP!C:C,0))))</f>
        <v/>
      </c>
      <c r="U855" s="167"/>
      <c r="V855" s="168" t="e">
        <f>IF(C855="",NA(),MATCH($B855&amp;$C855,'Smelter Look-up'!$J:$J,0))</f>
        <v>#N/A</v>
      </c>
      <c r="X855" s="169">
        <f t="shared" ca="1" si="65"/>
        <v>0</v>
      </c>
      <c r="AB855" s="312" t="str">
        <f t="shared" si="67"/>
        <v/>
      </c>
      <c r="AC855" s="169" t="str">
        <f t="shared" si="68"/>
        <v/>
      </c>
      <c r="AD855" s="169" t="str">
        <f t="shared" si="69"/>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6"/>
        <v/>
      </c>
      <c r="T856" s="154" t="str">
        <f ca="1">IF(B856="","",IF(ISERROR(MATCH($J856,SorP!$B$1:$B$6261,0)),"",INDIRECT("'SorP'!$A$"&amp;MATCH($S856&amp;$J856,SorP!C:C,0))))</f>
        <v/>
      </c>
      <c r="U856" s="167"/>
      <c r="V856" s="168" t="e">
        <f>IF(C856="",NA(),MATCH($B856&amp;$C856,'Smelter Look-up'!$J:$J,0))</f>
        <v>#N/A</v>
      </c>
      <c r="X856" s="169">
        <f t="shared" ca="1" si="65"/>
        <v>0</v>
      </c>
      <c r="AB856" s="312" t="str">
        <f t="shared" si="67"/>
        <v/>
      </c>
      <c r="AC856" s="169" t="str">
        <f t="shared" si="68"/>
        <v/>
      </c>
      <c r="AD856" s="169" t="str">
        <f t="shared" si="69"/>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6"/>
        <v/>
      </c>
      <c r="T857" s="154" t="str">
        <f ca="1">IF(B857="","",IF(ISERROR(MATCH($J857,SorP!$B$1:$B$6261,0)),"",INDIRECT("'SorP'!$A$"&amp;MATCH($S857&amp;$J857,SorP!C:C,0))))</f>
        <v/>
      </c>
      <c r="U857" s="167"/>
      <c r="V857" s="168" t="e">
        <f>IF(C857="",NA(),MATCH($B857&amp;$C857,'Smelter Look-up'!$J:$J,0))</f>
        <v>#N/A</v>
      </c>
      <c r="X857" s="169">
        <f t="shared" ca="1" si="65"/>
        <v>0</v>
      </c>
      <c r="AB857" s="312" t="str">
        <f t="shared" si="67"/>
        <v/>
      </c>
      <c r="AC857" s="169" t="str">
        <f t="shared" si="68"/>
        <v/>
      </c>
      <c r="AD857" s="169" t="str">
        <f t="shared" si="69"/>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6"/>
        <v/>
      </c>
      <c r="T858" s="154" t="str">
        <f ca="1">IF(B858="","",IF(ISERROR(MATCH($J858,SorP!$B$1:$B$6261,0)),"",INDIRECT("'SorP'!$A$"&amp;MATCH($S858&amp;$J858,SorP!C:C,0))))</f>
        <v/>
      </c>
      <c r="U858" s="167"/>
      <c r="V858" s="168" t="e">
        <f>IF(C858="",NA(),MATCH($B858&amp;$C858,'Smelter Look-up'!$J:$J,0))</f>
        <v>#N/A</v>
      </c>
      <c r="X858" s="169">
        <f t="shared" ca="1" si="65"/>
        <v>0</v>
      </c>
      <c r="AB858" s="312" t="str">
        <f t="shared" si="67"/>
        <v/>
      </c>
      <c r="AC858" s="169" t="str">
        <f t="shared" si="68"/>
        <v/>
      </c>
      <c r="AD858" s="169" t="str">
        <f t="shared" si="69"/>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6"/>
        <v/>
      </c>
      <c r="T859" s="154" t="str">
        <f ca="1">IF(B859="","",IF(ISERROR(MATCH($J859,SorP!$B$1:$B$6261,0)),"",INDIRECT("'SorP'!$A$"&amp;MATCH($S859&amp;$J859,SorP!C:C,0))))</f>
        <v/>
      </c>
      <c r="U859" s="167"/>
      <c r="V859" s="168" t="e">
        <f>IF(C859="",NA(),MATCH($B859&amp;$C859,'Smelter Look-up'!$J:$J,0))</f>
        <v>#N/A</v>
      </c>
      <c r="X859" s="169">
        <f t="shared" ca="1" si="65"/>
        <v>0</v>
      </c>
      <c r="AB859" s="312" t="str">
        <f t="shared" si="67"/>
        <v/>
      </c>
      <c r="AC859" s="169" t="str">
        <f t="shared" si="68"/>
        <v/>
      </c>
      <c r="AD859" s="169" t="str">
        <f t="shared" si="69"/>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6"/>
        <v/>
      </c>
      <c r="T860" s="154" t="str">
        <f ca="1">IF(B860="","",IF(ISERROR(MATCH($J860,SorP!$B$1:$B$6261,0)),"",INDIRECT("'SorP'!$A$"&amp;MATCH($S860&amp;$J860,SorP!C:C,0))))</f>
        <v/>
      </c>
      <c r="U860" s="167"/>
      <c r="V860" s="168" t="e">
        <f>IF(C860="",NA(),MATCH($B860&amp;$C860,'Smelter Look-up'!$J:$J,0))</f>
        <v>#N/A</v>
      </c>
      <c r="X860" s="169">
        <f t="shared" ca="1" si="65"/>
        <v>0</v>
      </c>
      <c r="AB860" s="312" t="str">
        <f t="shared" si="67"/>
        <v/>
      </c>
      <c r="AC860" s="169" t="str">
        <f t="shared" si="68"/>
        <v/>
      </c>
      <c r="AD860" s="169" t="str">
        <f t="shared" si="69"/>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6"/>
        <v/>
      </c>
      <c r="T861" s="154" t="str">
        <f ca="1">IF(B861="","",IF(ISERROR(MATCH($J861,SorP!$B$1:$B$6261,0)),"",INDIRECT("'SorP'!$A$"&amp;MATCH($S861&amp;$J861,SorP!C:C,0))))</f>
        <v/>
      </c>
      <c r="U861" s="167"/>
      <c r="V861" s="168" t="e">
        <f>IF(C861="",NA(),MATCH($B861&amp;$C861,'Smelter Look-up'!$J:$J,0))</f>
        <v>#N/A</v>
      </c>
      <c r="X861" s="169">
        <f t="shared" ca="1" si="65"/>
        <v>0</v>
      </c>
      <c r="AB861" s="312" t="str">
        <f t="shared" si="67"/>
        <v/>
      </c>
      <c r="AC861" s="169" t="str">
        <f t="shared" si="68"/>
        <v/>
      </c>
      <c r="AD861" s="169" t="str">
        <f t="shared" si="69"/>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6"/>
        <v/>
      </c>
      <c r="T862" s="154" t="str">
        <f ca="1">IF(B862="","",IF(ISERROR(MATCH($J862,SorP!$B$1:$B$6261,0)),"",INDIRECT("'SorP'!$A$"&amp;MATCH($S862&amp;$J862,SorP!C:C,0))))</f>
        <v/>
      </c>
      <c r="U862" s="167"/>
      <c r="V862" s="168" t="e">
        <f>IF(C862="",NA(),MATCH($B862&amp;$C862,'Smelter Look-up'!$J:$J,0))</f>
        <v>#N/A</v>
      </c>
      <c r="X862" s="169">
        <f t="shared" ca="1" si="65"/>
        <v>0</v>
      </c>
      <c r="AB862" s="312" t="str">
        <f t="shared" si="67"/>
        <v/>
      </c>
      <c r="AC862" s="169" t="str">
        <f t="shared" si="68"/>
        <v/>
      </c>
      <c r="AD862" s="169" t="str">
        <f t="shared" si="69"/>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6"/>
        <v/>
      </c>
      <c r="T863" s="154" t="str">
        <f ca="1">IF(B863="","",IF(ISERROR(MATCH($J863,SorP!$B$1:$B$6261,0)),"",INDIRECT("'SorP'!$A$"&amp;MATCH($S863&amp;$J863,SorP!C:C,0))))</f>
        <v/>
      </c>
      <c r="U863" s="167"/>
      <c r="V863" s="168" t="e">
        <f>IF(C863="",NA(),MATCH($B863&amp;$C863,'Smelter Look-up'!$J:$J,0))</f>
        <v>#N/A</v>
      </c>
      <c r="X863" s="169">
        <f t="shared" ca="1" si="65"/>
        <v>0</v>
      </c>
      <c r="AB863" s="312" t="str">
        <f t="shared" si="67"/>
        <v/>
      </c>
      <c r="AC863" s="169" t="str">
        <f t="shared" si="68"/>
        <v/>
      </c>
      <c r="AD863" s="169" t="str">
        <f t="shared" si="69"/>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6"/>
        <v/>
      </c>
      <c r="T864" s="154" t="str">
        <f ca="1">IF(B864="","",IF(ISERROR(MATCH($J864,SorP!$B$1:$B$6261,0)),"",INDIRECT("'SorP'!$A$"&amp;MATCH($S864&amp;$J864,SorP!C:C,0))))</f>
        <v/>
      </c>
      <c r="U864" s="167"/>
      <c r="V864" s="168" t="e">
        <f>IF(C864="",NA(),MATCH($B864&amp;$C864,'Smelter Look-up'!$J:$J,0))</f>
        <v>#N/A</v>
      </c>
      <c r="X864" s="169">
        <f t="shared" ca="1" si="65"/>
        <v>0</v>
      </c>
      <c r="AB864" s="312" t="str">
        <f t="shared" si="67"/>
        <v/>
      </c>
      <c r="AC864" s="169" t="str">
        <f t="shared" si="68"/>
        <v/>
      </c>
      <c r="AD864" s="169" t="str">
        <f t="shared" si="69"/>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6"/>
        <v/>
      </c>
      <c r="T865" s="154" t="str">
        <f ca="1">IF(B865="","",IF(ISERROR(MATCH($J865,SorP!$B$1:$B$6261,0)),"",INDIRECT("'SorP'!$A$"&amp;MATCH($S865&amp;$J865,SorP!C:C,0))))</f>
        <v/>
      </c>
      <c r="U865" s="167"/>
      <c r="V865" s="168" t="e">
        <f>IF(C865="",NA(),MATCH($B865&amp;$C865,'Smelter Look-up'!$J:$J,0))</f>
        <v>#N/A</v>
      </c>
      <c r="X865" s="169">
        <f t="shared" ca="1" si="65"/>
        <v>0</v>
      </c>
      <c r="AB865" s="312" t="str">
        <f t="shared" si="67"/>
        <v/>
      </c>
      <c r="AC865" s="169" t="str">
        <f t="shared" si="68"/>
        <v/>
      </c>
      <c r="AD865" s="169" t="str">
        <f t="shared" si="69"/>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6"/>
        <v/>
      </c>
      <c r="T866" s="154" t="str">
        <f ca="1">IF(B866="","",IF(ISERROR(MATCH($J866,SorP!$B$1:$B$6261,0)),"",INDIRECT("'SorP'!$A$"&amp;MATCH($S866&amp;$J866,SorP!C:C,0))))</f>
        <v/>
      </c>
      <c r="U866" s="167"/>
      <c r="V866" s="168" t="e">
        <f>IF(C866="",NA(),MATCH($B866&amp;$C866,'Smelter Look-up'!$J:$J,0))</f>
        <v>#N/A</v>
      </c>
      <c r="X866" s="169">
        <f t="shared" ca="1" si="65"/>
        <v>0</v>
      </c>
      <c r="AB866" s="312" t="str">
        <f t="shared" si="67"/>
        <v/>
      </c>
      <c r="AC866" s="169" t="str">
        <f t="shared" si="68"/>
        <v/>
      </c>
      <c r="AD866" s="169" t="str">
        <f t="shared" si="69"/>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6"/>
        <v/>
      </c>
      <c r="T867" s="154" t="str">
        <f ca="1">IF(B867="","",IF(ISERROR(MATCH($J867,SorP!$B$1:$B$6261,0)),"",INDIRECT("'SorP'!$A$"&amp;MATCH($S867&amp;$J867,SorP!C:C,0))))</f>
        <v/>
      </c>
      <c r="U867" s="167"/>
      <c r="V867" s="168" t="e">
        <f>IF(C867="",NA(),MATCH($B867&amp;$C867,'Smelter Look-up'!$J:$J,0))</f>
        <v>#N/A</v>
      </c>
      <c r="X867" s="169">
        <f t="shared" ca="1" si="65"/>
        <v>0</v>
      </c>
      <c r="AB867" s="312" t="str">
        <f t="shared" si="67"/>
        <v/>
      </c>
      <c r="AC867" s="169" t="str">
        <f t="shared" si="68"/>
        <v/>
      </c>
      <c r="AD867" s="169" t="str">
        <f t="shared" si="69"/>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6"/>
        <v/>
      </c>
      <c r="T868" s="154" t="str">
        <f ca="1">IF(B868="","",IF(ISERROR(MATCH($J868,SorP!$B$1:$B$6261,0)),"",INDIRECT("'SorP'!$A$"&amp;MATCH($S868&amp;$J868,SorP!C:C,0))))</f>
        <v/>
      </c>
      <c r="U868" s="167"/>
      <c r="V868" s="168" t="e">
        <f>IF(C868="",NA(),MATCH($B868&amp;$C868,'Smelter Look-up'!$J:$J,0))</f>
        <v>#N/A</v>
      </c>
      <c r="X868" s="169">
        <f t="shared" ca="1" si="65"/>
        <v>0</v>
      </c>
      <c r="AB868" s="312" t="str">
        <f t="shared" si="67"/>
        <v/>
      </c>
      <c r="AC868" s="169" t="str">
        <f t="shared" si="68"/>
        <v/>
      </c>
      <c r="AD868" s="169" t="str">
        <f t="shared" si="69"/>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6"/>
        <v/>
      </c>
      <c r="T869" s="154" t="str">
        <f ca="1">IF(B869="","",IF(ISERROR(MATCH($J869,SorP!$B$1:$B$6261,0)),"",INDIRECT("'SorP'!$A$"&amp;MATCH($S869&amp;$J869,SorP!C:C,0))))</f>
        <v/>
      </c>
      <c r="U869" s="167"/>
      <c r="V869" s="168" t="e">
        <f>IF(C869="",NA(),MATCH($B869&amp;$C869,'Smelter Look-up'!$J:$J,0))</f>
        <v>#N/A</v>
      </c>
      <c r="X869" s="169">
        <f t="shared" ca="1" si="65"/>
        <v>0</v>
      </c>
      <c r="AB869" s="312" t="str">
        <f t="shared" si="67"/>
        <v/>
      </c>
      <c r="AC869" s="169" t="str">
        <f t="shared" si="68"/>
        <v/>
      </c>
      <c r="AD869" s="169" t="str">
        <f t="shared" si="69"/>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6"/>
        <v/>
      </c>
      <c r="T870" s="154" t="str">
        <f ca="1">IF(B870="","",IF(ISERROR(MATCH($J870,SorP!$B$1:$B$6261,0)),"",INDIRECT("'SorP'!$A$"&amp;MATCH($S870&amp;$J870,SorP!C:C,0))))</f>
        <v/>
      </c>
      <c r="U870" s="167"/>
      <c r="V870" s="168" t="e">
        <f>IF(C870="",NA(),MATCH($B870&amp;$C870,'Smelter Look-up'!$J:$J,0))</f>
        <v>#N/A</v>
      </c>
      <c r="X870" s="169">
        <f t="shared" ca="1" si="65"/>
        <v>0</v>
      </c>
      <c r="AB870" s="312" t="str">
        <f t="shared" si="67"/>
        <v/>
      </c>
      <c r="AC870" s="169" t="str">
        <f t="shared" si="68"/>
        <v/>
      </c>
      <c r="AD870" s="169" t="str">
        <f t="shared" si="69"/>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6"/>
        <v/>
      </c>
      <c r="T871" s="154" t="str">
        <f ca="1">IF(B871="","",IF(ISERROR(MATCH($J871,SorP!$B$1:$B$6261,0)),"",INDIRECT("'SorP'!$A$"&amp;MATCH($S871&amp;$J871,SorP!C:C,0))))</f>
        <v/>
      </c>
      <c r="U871" s="167"/>
      <c r="V871" s="168" t="e">
        <f>IF(C871="",NA(),MATCH($B871&amp;$C871,'Smelter Look-up'!$J:$J,0))</f>
        <v>#N/A</v>
      </c>
      <c r="X871" s="169">
        <f t="shared" ca="1" si="65"/>
        <v>0</v>
      </c>
      <c r="AB871" s="312" t="str">
        <f t="shared" si="67"/>
        <v/>
      </c>
      <c r="AC871" s="169" t="str">
        <f t="shared" si="68"/>
        <v/>
      </c>
      <c r="AD871" s="169" t="str">
        <f t="shared" si="69"/>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6"/>
        <v/>
      </c>
      <c r="T872" s="154" t="str">
        <f ca="1">IF(B872="","",IF(ISERROR(MATCH($J872,SorP!$B$1:$B$6261,0)),"",INDIRECT("'SorP'!$A$"&amp;MATCH($S872&amp;$J872,SorP!C:C,0))))</f>
        <v/>
      </c>
      <c r="U872" s="167"/>
      <c r="V872" s="168" t="e">
        <f>IF(C872="",NA(),MATCH($B872&amp;$C872,'Smelter Look-up'!$J:$J,0))</f>
        <v>#N/A</v>
      </c>
      <c r="X872" s="169">
        <f t="shared" ca="1" si="65"/>
        <v>0</v>
      </c>
      <c r="AB872" s="312" t="str">
        <f t="shared" si="67"/>
        <v/>
      </c>
      <c r="AC872" s="169" t="str">
        <f t="shared" si="68"/>
        <v/>
      </c>
      <c r="AD872" s="169" t="str">
        <f t="shared" si="69"/>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6"/>
        <v/>
      </c>
      <c r="T873" s="154" t="str">
        <f ca="1">IF(B873="","",IF(ISERROR(MATCH($J873,SorP!$B$1:$B$6261,0)),"",INDIRECT("'SorP'!$A$"&amp;MATCH($S873&amp;$J873,SorP!C:C,0))))</f>
        <v/>
      </c>
      <c r="U873" s="167"/>
      <c r="V873" s="168" t="e">
        <f>IF(C873="",NA(),MATCH($B873&amp;$C873,'Smelter Look-up'!$J:$J,0))</f>
        <v>#N/A</v>
      </c>
      <c r="X873" s="169">
        <f t="shared" ca="1" si="65"/>
        <v>0</v>
      </c>
      <c r="AB873" s="312" t="str">
        <f t="shared" si="67"/>
        <v/>
      </c>
      <c r="AC873" s="169" t="str">
        <f t="shared" si="68"/>
        <v/>
      </c>
      <c r="AD873" s="169" t="str">
        <f t="shared" si="69"/>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6"/>
        <v/>
      </c>
      <c r="T874" s="154" t="str">
        <f ca="1">IF(B874="","",IF(ISERROR(MATCH($J874,SorP!$B$1:$B$6261,0)),"",INDIRECT("'SorP'!$A$"&amp;MATCH($S874&amp;$J874,SorP!C:C,0))))</f>
        <v/>
      </c>
      <c r="U874" s="167"/>
      <c r="V874" s="168" t="e">
        <f>IF(C874="",NA(),MATCH($B874&amp;$C874,'Smelter Look-up'!$J:$J,0))</f>
        <v>#N/A</v>
      </c>
      <c r="X874" s="169">
        <f t="shared" ca="1" si="65"/>
        <v>0</v>
      </c>
      <c r="AB874" s="312" t="str">
        <f t="shared" si="67"/>
        <v/>
      </c>
      <c r="AC874" s="169" t="str">
        <f t="shared" si="68"/>
        <v/>
      </c>
      <c r="AD874" s="169" t="str">
        <f t="shared" si="69"/>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6"/>
        <v/>
      </c>
      <c r="T875" s="154" t="str">
        <f ca="1">IF(B875="","",IF(ISERROR(MATCH($J875,SorP!$B$1:$B$6261,0)),"",INDIRECT("'SorP'!$A$"&amp;MATCH($S875&amp;$J875,SorP!C:C,0))))</f>
        <v/>
      </c>
      <c r="U875" s="167"/>
      <c r="V875" s="168" t="e">
        <f>IF(C875="",NA(),MATCH($B875&amp;$C875,'Smelter Look-up'!$J:$J,0))</f>
        <v>#N/A</v>
      </c>
      <c r="X875" s="169">
        <f t="shared" ca="1" si="65"/>
        <v>0</v>
      </c>
      <c r="AB875" s="312" t="str">
        <f t="shared" si="67"/>
        <v/>
      </c>
      <c r="AC875" s="169" t="str">
        <f t="shared" si="68"/>
        <v/>
      </c>
      <c r="AD875" s="169" t="str">
        <f t="shared" si="69"/>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6"/>
        <v/>
      </c>
      <c r="T876" s="154" t="str">
        <f ca="1">IF(B876="","",IF(ISERROR(MATCH($J876,SorP!$B$1:$B$6261,0)),"",INDIRECT("'SorP'!$A$"&amp;MATCH($S876&amp;$J876,SorP!C:C,0))))</f>
        <v/>
      </c>
      <c r="U876" s="167"/>
      <c r="V876" s="168" t="e">
        <f>IF(C876="",NA(),MATCH($B876&amp;$C876,'Smelter Look-up'!$J:$J,0))</f>
        <v>#N/A</v>
      </c>
      <c r="X876" s="169">
        <f t="shared" ca="1" si="65"/>
        <v>0</v>
      </c>
      <c r="AB876" s="312" t="str">
        <f t="shared" si="67"/>
        <v/>
      </c>
      <c r="AC876" s="169" t="str">
        <f t="shared" si="68"/>
        <v/>
      </c>
      <c r="AD876" s="169" t="str">
        <f t="shared" si="69"/>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6"/>
        <v/>
      </c>
      <c r="T877" s="154" t="str">
        <f ca="1">IF(B877="","",IF(ISERROR(MATCH($J877,SorP!$B$1:$B$6261,0)),"",INDIRECT("'SorP'!$A$"&amp;MATCH($S877&amp;$J877,SorP!C:C,0))))</f>
        <v/>
      </c>
      <c r="U877" s="167"/>
      <c r="V877" s="168" t="e">
        <f>IF(C877="",NA(),MATCH($B877&amp;$C877,'Smelter Look-up'!$J:$J,0))</f>
        <v>#N/A</v>
      </c>
      <c r="X877" s="169">
        <f t="shared" ca="1" si="65"/>
        <v>0</v>
      </c>
      <c r="AB877" s="312" t="str">
        <f t="shared" si="67"/>
        <v/>
      </c>
      <c r="AC877" s="169" t="str">
        <f t="shared" si="68"/>
        <v/>
      </c>
      <c r="AD877" s="169" t="str">
        <f t="shared" si="69"/>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6"/>
        <v/>
      </c>
      <c r="T878" s="154" t="str">
        <f ca="1">IF(B878="","",IF(ISERROR(MATCH($J878,SorP!$B$1:$B$6261,0)),"",INDIRECT("'SorP'!$A$"&amp;MATCH($S878&amp;$J878,SorP!C:C,0))))</f>
        <v/>
      </c>
      <c r="U878" s="167"/>
      <c r="V878" s="168" t="e">
        <f>IF(C878="",NA(),MATCH($B878&amp;$C878,'Smelter Look-up'!$J:$J,0))</f>
        <v>#N/A</v>
      </c>
      <c r="X878" s="169">
        <f t="shared" ca="1" si="65"/>
        <v>0</v>
      </c>
      <c r="AB878" s="312" t="str">
        <f t="shared" si="67"/>
        <v/>
      </c>
      <c r="AC878" s="169" t="str">
        <f t="shared" si="68"/>
        <v/>
      </c>
      <c r="AD878" s="169" t="str">
        <f t="shared" si="69"/>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6"/>
        <v/>
      </c>
      <c r="T879" s="154" t="str">
        <f ca="1">IF(B879="","",IF(ISERROR(MATCH($J879,SorP!$B$1:$B$6261,0)),"",INDIRECT("'SorP'!$A$"&amp;MATCH($S879&amp;$J879,SorP!C:C,0))))</f>
        <v/>
      </c>
      <c r="U879" s="167"/>
      <c r="V879" s="168" t="e">
        <f>IF(C879="",NA(),MATCH($B879&amp;$C879,'Smelter Look-up'!$J:$J,0))</f>
        <v>#N/A</v>
      </c>
      <c r="X879" s="169">
        <f t="shared" ca="1" si="65"/>
        <v>0</v>
      </c>
      <c r="AB879" s="312" t="str">
        <f t="shared" si="67"/>
        <v/>
      </c>
      <c r="AC879" s="169" t="str">
        <f t="shared" si="68"/>
        <v/>
      </c>
      <c r="AD879" s="169" t="str">
        <f t="shared" si="69"/>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6"/>
        <v/>
      </c>
      <c r="T880" s="154" t="str">
        <f ca="1">IF(B880="","",IF(ISERROR(MATCH($J880,SorP!$B$1:$B$6261,0)),"",INDIRECT("'SorP'!$A$"&amp;MATCH($S880&amp;$J880,SorP!C:C,0))))</f>
        <v/>
      </c>
      <c r="U880" s="167"/>
      <c r="V880" s="168" t="e">
        <f>IF(C880="",NA(),MATCH($B880&amp;$C880,'Smelter Look-up'!$J:$J,0))</f>
        <v>#N/A</v>
      </c>
      <c r="X880" s="169">
        <f t="shared" ca="1" si="65"/>
        <v>0</v>
      </c>
      <c r="AB880" s="312" t="str">
        <f t="shared" si="67"/>
        <v/>
      </c>
      <c r="AC880" s="169" t="str">
        <f t="shared" si="68"/>
        <v/>
      </c>
      <c r="AD880" s="169" t="str">
        <f t="shared" si="69"/>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6"/>
        <v/>
      </c>
      <c r="T881" s="154" t="str">
        <f ca="1">IF(B881="","",IF(ISERROR(MATCH($J881,SorP!$B$1:$B$6261,0)),"",INDIRECT("'SorP'!$A$"&amp;MATCH($S881&amp;$J881,SorP!C:C,0))))</f>
        <v/>
      </c>
      <c r="U881" s="167"/>
      <c r="V881" s="168" t="e">
        <f>IF(C881="",NA(),MATCH($B881&amp;$C881,'Smelter Look-up'!$J:$J,0))</f>
        <v>#N/A</v>
      </c>
      <c r="X881" s="169">
        <f t="shared" ca="1" si="65"/>
        <v>0</v>
      </c>
      <c r="AB881" s="312" t="str">
        <f t="shared" si="67"/>
        <v/>
      </c>
      <c r="AC881" s="169" t="str">
        <f t="shared" si="68"/>
        <v/>
      </c>
      <c r="AD881" s="169" t="str">
        <f t="shared" si="69"/>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6"/>
        <v/>
      </c>
      <c r="T882" s="154" t="str">
        <f ca="1">IF(B882="","",IF(ISERROR(MATCH($J882,SorP!$B$1:$B$6261,0)),"",INDIRECT("'SorP'!$A$"&amp;MATCH($S882&amp;$J882,SorP!C:C,0))))</f>
        <v/>
      </c>
      <c r="U882" s="167"/>
      <c r="V882" s="168" t="e">
        <f>IF(C882="",NA(),MATCH($B882&amp;$C882,'Smelter Look-up'!$J:$J,0))</f>
        <v>#N/A</v>
      </c>
      <c r="X882" s="169">
        <f t="shared" ca="1" si="65"/>
        <v>0</v>
      </c>
      <c r="AB882" s="312" t="str">
        <f t="shared" si="67"/>
        <v/>
      </c>
      <c r="AC882" s="169" t="str">
        <f t="shared" si="68"/>
        <v/>
      </c>
      <c r="AD882" s="169" t="str">
        <f t="shared" si="69"/>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6"/>
        <v/>
      </c>
      <c r="T883" s="154" t="str">
        <f ca="1">IF(B883="","",IF(ISERROR(MATCH($J883,SorP!$B$1:$B$6261,0)),"",INDIRECT("'SorP'!$A$"&amp;MATCH($S883&amp;$J883,SorP!C:C,0))))</f>
        <v/>
      </c>
      <c r="U883" s="167"/>
      <c r="V883" s="168" t="e">
        <f>IF(C883="",NA(),MATCH($B883&amp;$C883,'Smelter Look-up'!$J:$J,0))</f>
        <v>#N/A</v>
      </c>
      <c r="X883" s="169">
        <f t="shared" ca="1" si="65"/>
        <v>0</v>
      </c>
      <c r="AB883" s="312" t="str">
        <f t="shared" si="67"/>
        <v/>
      </c>
      <c r="AC883" s="169" t="str">
        <f t="shared" si="68"/>
        <v/>
      </c>
      <c r="AD883" s="169" t="str">
        <f t="shared" si="69"/>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6"/>
        <v/>
      </c>
      <c r="T884" s="154" t="str">
        <f ca="1">IF(B884="","",IF(ISERROR(MATCH($J884,SorP!$B$1:$B$6261,0)),"",INDIRECT("'SorP'!$A$"&amp;MATCH($S884&amp;$J884,SorP!C:C,0))))</f>
        <v/>
      </c>
      <c r="U884" s="167"/>
      <c r="V884" s="168" t="e">
        <f>IF(C884="",NA(),MATCH($B884&amp;$C884,'Smelter Look-up'!$J:$J,0))</f>
        <v>#N/A</v>
      </c>
      <c r="X884" s="169">
        <f t="shared" ca="1" si="65"/>
        <v>0</v>
      </c>
      <c r="AB884" s="312" t="str">
        <f t="shared" si="67"/>
        <v/>
      </c>
      <c r="AC884" s="169" t="str">
        <f t="shared" si="68"/>
        <v/>
      </c>
      <c r="AD884" s="169" t="str">
        <f t="shared" si="69"/>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6"/>
        <v/>
      </c>
      <c r="T885" s="154" t="str">
        <f ca="1">IF(B885="","",IF(ISERROR(MATCH($J885,SorP!$B$1:$B$6261,0)),"",INDIRECT("'SorP'!$A$"&amp;MATCH($S885&amp;$J885,SorP!C:C,0))))</f>
        <v/>
      </c>
      <c r="U885" s="167"/>
      <c r="V885" s="168" t="e">
        <f>IF(C885="",NA(),MATCH($B885&amp;$C885,'Smelter Look-up'!$J:$J,0))</f>
        <v>#N/A</v>
      </c>
      <c r="X885" s="169">
        <f t="shared" ca="1" si="65"/>
        <v>0</v>
      </c>
      <c r="AB885" s="312" t="str">
        <f t="shared" si="67"/>
        <v/>
      </c>
      <c r="AC885" s="169" t="str">
        <f t="shared" si="68"/>
        <v/>
      </c>
      <c r="AD885" s="169" t="str">
        <f t="shared" si="69"/>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6"/>
        <v/>
      </c>
      <c r="T886" s="154" t="str">
        <f ca="1">IF(B886="","",IF(ISERROR(MATCH($J886,SorP!$B$1:$B$6261,0)),"",INDIRECT("'SorP'!$A$"&amp;MATCH($S886&amp;$J886,SorP!C:C,0))))</f>
        <v/>
      </c>
      <c r="U886" s="167"/>
      <c r="V886" s="168" t="e">
        <f>IF(C886="",NA(),MATCH($B886&amp;$C886,'Smelter Look-up'!$J:$J,0))</f>
        <v>#N/A</v>
      </c>
      <c r="X886" s="169">
        <f t="shared" ca="1" si="65"/>
        <v>0</v>
      </c>
      <c r="AB886" s="312" t="str">
        <f t="shared" si="67"/>
        <v/>
      </c>
      <c r="AC886" s="169" t="str">
        <f t="shared" si="68"/>
        <v/>
      </c>
      <c r="AD886" s="169" t="str">
        <f t="shared" si="69"/>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6"/>
        <v/>
      </c>
      <c r="T887" s="154" t="str">
        <f ca="1">IF(B887="","",IF(ISERROR(MATCH($J887,SorP!$B$1:$B$6261,0)),"",INDIRECT("'SorP'!$A$"&amp;MATCH($S887&amp;$J887,SorP!C:C,0))))</f>
        <v/>
      </c>
      <c r="U887" s="167"/>
      <c r="V887" s="168" t="e">
        <f>IF(C887="",NA(),MATCH($B887&amp;$C887,'Smelter Look-up'!$J:$J,0))</f>
        <v>#N/A</v>
      </c>
      <c r="X887" s="169">
        <f t="shared" ca="1" si="65"/>
        <v>0</v>
      </c>
      <c r="AB887" s="312" t="str">
        <f t="shared" si="67"/>
        <v/>
      </c>
      <c r="AC887" s="169" t="str">
        <f t="shared" si="68"/>
        <v/>
      </c>
      <c r="AD887" s="169" t="str">
        <f t="shared" si="69"/>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6"/>
        <v/>
      </c>
      <c r="T888" s="154" t="str">
        <f ca="1">IF(B888="","",IF(ISERROR(MATCH($J888,SorP!$B$1:$B$6261,0)),"",INDIRECT("'SorP'!$A$"&amp;MATCH($S888&amp;$J888,SorP!C:C,0))))</f>
        <v/>
      </c>
      <c r="U888" s="167"/>
      <c r="V888" s="168" t="e">
        <f>IF(C888="",NA(),MATCH($B888&amp;$C888,'Smelter Look-up'!$J:$J,0))</f>
        <v>#N/A</v>
      </c>
      <c r="X888" s="169">
        <f t="shared" ca="1" si="65"/>
        <v>0</v>
      </c>
      <c r="AB888" s="312" t="str">
        <f t="shared" si="67"/>
        <v/>
      </c>
      <c r="AC888" s="169" t="str">
        <f t="shared" si="68"/>
        <v/>
      </c>
      <c r="AD888" s="169" t="str">
        <f t="shared" si="69"/>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6"/>
        <v/>
      </c>
      <c r="T889" s="154" t="str">
        <f ca="1">IF(B889="","",IF(ISERROR(MATCH($J889,SorP!$B$1:$B$6261,0)),"",INDIRECT("'SorP'!$A$"&amp;MATCH($S889&amp;$J889,SorP!C:C,0))))</f>
        <v/>
      </c>
      <c r="U889" s="167"/>
      <c r="V889" s="168" t="e">
        <f>IF(C889="",NA(),MATCH($B889&amp;$C889,'Smelter Look-up'!$J:$J,0))</f>
        <v>#N/A</v>
      </c>
      <c r="X889" s="169">
        <f t="shared" ca="1" si="65"/>
        <v>0</v>
      </c>
      <c r="AB889" s="312" t="str">
        <f t="shared" si="67"/>
        <v/>
      </c>
      <c r="AC889" s="169" t="str">
        <f t="shared" si="68"/>
        <v/>
      </c>
      <c r="AD889" s="169" t="str">
        <f t="shared" si="69"/>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6"/>
        <v/>
      </c>
      <c r="T890" s="154" t="str">
        <f ca="1">IF(B890="","",IF(ISERROR(MATCH($J890,SorP!$B$1:$B$6261,0)),"",INDIRECT("'SorP'!$A$"&amp;MATCH($S890&amp;$J890,SorP!C:C,0))))</f>
        <v/>
      </c>
      <c r="U890" s="167"/>
      <c r="V890" s="168" t="e">
        <f>IF(C890="",NA(),MATCH($B890&amp;$C890,'Smelter Look-up'!$J:$J,0))</f>
        <v>#N/A</v>
      </c>
      <c r="X890" s="169">
        <f t="shared" ca="1" si="65"/>
        <v>0</v>
      </c>
      <c r="AB890" s="312" t="str">
        <f t="shared" si="67"/>
        <v/>
      </c>
      <c r="AC890" s="169" t="str">
        <f t="shared" si="68"/>
        <v/>
      </c>
      <c r="AD890" s="169" t="str">
        <f t="shared" si="69"/>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6"/>
        <v/>
      </c>
      <c r="T891" s="154" t="str">
        <f ca="1">IF(B891="","",IF(ISERROR(MATCH($J891,SorP!$B$1:$B$6261,0)),"",INDIRECT("'SorP'!$A$"&amp;MATCH($S891&amp;$J891,SorP!C:C,0))))</f>
        <v/>
      </c>
      <c r="U891" s="167"/>
      <c r="V891" s="168" t="e">
        <f>IF(C891="",NA(),MATCH($B891&amp;$C891,'Smelter Look-up'!$J:$J,0))</f>
        <v>#N/A</v>
      </c>
      <c r="X891" s="169">
        <f t="shared" ca="1" si="65"/>
        <v>0</v>
      </c>
      <c r="AB891" s="312" t="str">
        <f t="shared" si="67"/>
        <v/>
      </c>
      <c r="AC891" s="169" t="str">
        <f t="shared" si="68"/>
        <v/>
      </c>
      <c r="AD891" s="169" t="str">
        <f t="shared" si="69"/>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6"/>
        <v/>
      </c>
      <c r="T892" s="154" t="str">
        <f ca="1">IF(B892="","",IF(ISERROR(MATCH($J892,SorP!$B$1:$B$6261,0)),"",INDIRECT("'SorP'!$A$"&amp;MATCH($S892&amp;$J892,SorP!C:C,0))))</f>
        <v/>
      </c>
      <c r="U892" s="167"/>
      <c r="V892" s="168" t="e">
        <f>IF(C892="",NA(),MATCH($B892&amp;$C892,'Smelter Look-up'!$J:$J,0))</f>
        <v>#N/A</v>
      </c>
      <c r="X892" s="169">
        <f t="shared" ca="1" si="65"/>
        <v>0</v>
      </c>
      <c r="AB892" s="312" t="str">
        <f t="shared" si="67"/>
        <v/>
      </c>
      <c r="AC892" s="169" t="str">
        <f t="shared" si="68"/>
        <v/>
      </c>
      <c r="AD892" s="169" t="str">
        <f t="shared" si="69"/>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6"/>
        <v/>
      </c>
      <c r="T893" s="154" t="str">
        <f ca="1">IF(B893="","",IF(ISERROR(MATCH($J893,SorP!$B$1:$B$6261,0)),"",INDIRECT("'SorP'!$A$"&amp;MATCH($S893&amp;$J893,SorP!C:C,0))))</f>
        <v/>
      </c>
      <c r="U893" s="167"/>
      <c r="V893" s="168" t="e">
        <f>IF(C893="",NA(),MATCH($B893&amp;$C893,'Smelter Look-up'!$J:$J,0))</f>
        <v>#N/A</v>
      </c>
      <c r="X893" s="169">
        <f t="shared" ca="1" si="65"/>
        <v>0</v>
      </c>
      <c r="AB893" s="312" t="str">
        <f t="shared" si="67"/>
        <v/>
      </c>
      <c r="AC893" s="169" t="str">
        <f t="shared" si="68"/>
        <v/>
      </c>
      <c r="AD893" s="169" t="str">
        <f t="shared" si="69"/>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6"/>
        <v/>
      </c>
      <c r="T894" s="154" t="str">
        <f ca="1">IF(B894="","",IF(ISERROR(MATCH($J894,SorP!$B$1:$B$6261,0)),"",INDIRECT("'SorP'!$A$"&amp;MATCH($S894&amp;$J894,SorP!C:C,0))))</f>
        <v/>
      </c>
      <c r="U894" s="167"/>
      <c r="V894" s="168" t="e">
        <f>IF(C894="",NA(),MATCH($B894&amp;$C894,'Smelter Look-up'!$J:$J,0))</f>
        <v>#N/A</v>
      </c>
      <c r="X894" s="169">
        <f t="shared" ca="1" si="65"/>
        <v>0</v>
      </c>
      <c r="AB894" s="312" t="str">
        <f t="shared" si="67"/>
        <v/>
      </c>
      <c r="AC894" s="169" t="str">
        <f t="shared" si="68"/>
        <v/>
      </c>
      <c r="AD894" s="169" t="str">
        <f t="shared" si="69"/>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6"/>
        <v/>
      </c>
      <c r="T895" s="154" t="str">
        <f ca="1">IF(B895="","",IF(ISERROR(MATCH($J895,SorP!$B$1:$B$6261,0)),"",INDIRECT("'SorP'!$A$"&amp;MATCH($S895&amp;$J895,SorP!C:C,0))))</f>
        <v/>
      </c>
      <c r="U895" s="167"/>
      <c r="V895" s="168" t="e">
        <f>IF(C895="",NA(),MATCH($B895&amp;$C895,'Smelter Look-up'!$J:$J,0))</f>
        <v>#N/A</v>
      </c>
      <c r="X895" s="169">
        <f t="shared" ref="X895:X958" ca="1" si="70">IF(AND(C895="Smelter not listed",OR(LEN(D895)=0,LEN(E895)=0)),1,0)</f>
        <v>0</v>
      </c>
      <c r="AB895" s="312" t="str">
        <f t="shared" si="67"/>
        <v/>
      </c>
      <c r="AC895" s="169" t="str">
        <f t="shared" si="68"/>
        <v/>
      </c>
      <c r="AD895" s="169" t="str">
        <f t="shared" si="69"/>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1">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0"/>
        <v>0</v>
      </c>
      <c r="AB896" s="312" t="str">
        <f t="shared" si="67"/>
        <v/>
      </c>
      <c r="AC896" s="169" t="str">
        <f t="shared" si="68"/>
        <v/>
      </c>
      <c r="AD896" s="169" t="str">
        <f t="shared" si="69"/>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1"/>
        <v/>
      </c>
      <c r="T897" s="154" t="str">
        <f ca="1">IF(B897="","",IF(ISERROR(MATCH($J897,SorP!$B$1:$B$6261,0)),"",INDIRECT("'SorP'!$A$"&amp;MATCH($S897&amp;$J897,SorP!C:C,0))))</f>
        <v/>
      </c>
      <c r="U897" s="167"/>
      <c r="V897" s="168" t="e">
        <f>IF(C897="",NA(),MATCH($B897&amp;$C897,'Smelter Look-up'!$J:$J,0))</f>
        <v>#N/A</v>
      </c>
      <c r="X897" s="169">
        <f t="shared" ca="1" si="70"/>
        <v>0</v>
      </c>
      <c r="AB897" s="312" t="str">
        <f t="shared" si="67"/>
        <v/>
      </c>
      <c r="AC897" s="169" t="str">
        <f t="shared" si="68"/>
        <v/>
      </c>
      <c r="AD897" s="169" t="str">
        <f t="shared" si="69"/>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1"/>
        <v/>
      </c>
      <c r="T898" s="154" t="str">
        <f ca="1">IF(B898="","",IF(ISERROR(MATCH($J898,SorP!$B$1:$B$6261,0)),"",INDIRECT("'SorP'!$A$"&amp;MATCH($S898&amp;$J898,SorP!C:C,0))))</f>
        <v/>
      </c>
      <c r="U898" s="167"/>
      <c r="V898" s="168" t="e">
        <f>IF(C898="",NA(),MATCH($B898&amp;$C898,'Smelter Look-up'!$J:$J,0))</f>
        <v>#N/A</v>
      </c>
      <c r="X898" s="169">
        <f t="shared" ca="1" si="70"/>
        <v>0</v>
      </c>
      <c r="AB898" s="312" t="str">
        <f t="shared" si="67"/>
        <v/>
      </c>
      <c r="AC898" s="169" t="str">
        <f t="shared" si="68"/>
        <v/>
      </c>
      <c r="AD898" s="169" t="str">
        <f t="shared" si="69"/>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1"/>
        <v/>
      </c>
      <c r="T899" s="154" t="str">
        <f ca="1">IF(B899="","",IF(ISERROR(MATCH($J899,SorP!$B$1:$B$6261,0)),"",INDIRECT("'SorP'!$A$"&amp;MATCH($S899&amp;$J899,SorP!C:C,0))))</f>
        <v/>
      </c>
      <c r="U899" s="167"/>
      <c r="V899" s="168" t="e">
        <f>IF(C899="",NA(),MATCH($B899&amp;$C899,'Smelter Look-up'!$J:$J,0))</f>
        <v>#N/A</v>
      </c>
      <c r="X899" s="169">
        <f t="shared" ca="1" si="70"/>
        <v>0</v>
      </c>
      <c r="AB899" s="312" t="str">
        <f t="shared" si="67"/>
        <v/>
      </c>
      <c r="AC899" s="169" t="str">
        <f t="shared" si="68"/>
        <v/>
      </c>
      <c r="AD899" s="169" t="str">
        <f t="shared" si="69"/>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1"/>
        <v/>
      </c>
      <c r="T900" s="154" t="str">
        <f ca="1">IF(B900="","",IF(ISERROR(MATCH($J900,SorP!$B$1:$B$6261,0)),"",INDIRECT("'SorP'!$A$"&amp;MATCH($S900&amp;$J900,SorP!C:C,0))))</f>
        <v/>
      </c>
      <c r="U900" s="167"/>
      <c r="V900" s="168" t="e">
        <f>IF(C900="",NA(),MATCH($B900&amp;$C900,'Smelter Look-up'!$J:$J,0))</f>
        <v>#N/A</v>
      </c>
      <c r="X900" s="169">
        <f t="shared" ca="1" si="70"/>
        <v>0</v>
      </c>
      <c r="AB900" s="312" t="str">
        <f t="shared" si="67"/>
        <v/>
      </c>
      <c r="AC900" s="169" t="str">
        <f t="shared" si="68"/>
        <v/>
      </c>
      <c r="AD900" s="169" t="str">
        <f t="shared" si="69"/>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1"/>
        <v/>
      </c>
      <c r="T901" s="154" t="str">
        <f ca="1">IF(B901="","",IF(ISERROR(MATCH($J901,SorP!$B$1:$B$6261,0)),"",INDIRECT("'SorP'!$A$"&amp;MATCH($S901&amp;$J901,SorP!C:C,0))))</f>
        <v/>
      </c>
      <c r="U901" s="167"/>
      <c r="V901" s="168" t="e">
        <f>IF(C901="",NA(),MATCH($B901&amp;$C901,'Smelter Look-up'!$J:$J,0))</f>
        <v>#N/A</v>
      </c>
      <c r="X901" s="169">
        <f t="shared" ca="1" si="70"/>
        <v>0</v>
      </c>
      <c r="AB901" s="312" t="str">
        <f t="shared" si="67"/>
        <v/>
      </c>
      <c r="AC901" s="169" t="str">
        <f t="shared" si="68"/>
        <v/>
      </c>
      <c r="AD901" s="169" t="str">
        <f t="shared" si="69"/>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1"/>
        <v/>
      </c>
      <c r="T902" s="154" t="str">
        <f ca="1">IF(B902="","",IF(ISERROR(MATCH($J902,SorP!$B$1:$B$6261,0)),"",INDIRECT("'SorP'!$A$"&amp;MATCH($S902&amp;$J902,SorP!C:C,0))))</f>
        <v/>
      </c>
      <c r="U902" s="167"/>
      <c r="V902" s="168" t="e">
        <f>IF(C902="",NA(),MATCH($B902&amp;$C902,'Smelter Look-up'!$J:$J,0))</f>
        <v>#N/A</v>
      </c>
      <c r="X902" s="169">
        <f t="shared" ca="1" si="70"/>
        <v>0</v>
      </c>
      <c r="AB902" s="312" t="str">
        <f t="shared" ref="AB902:AB965" si="72">IF(C902="","",B902)</f>
        <v/>
      </c>
      <c r="AC902" s="169" t="str">
        <f t="shared" ref="AC902:AC965" si="73">B902</f>
        <v/>
      </c>
      <c r="AD902" s="169" t="str">
        <f t="shared" ref="AD902:AD965" si="74">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1"/>
        <v/>
      </c>
      <c r="T903" s="154" t="str">
        <f ca="1">IF(B903="","",IF(ISERROR(MATCH($J903,SorP!$B$1:$B$6261,0)),"",INDIRECT("'SorP'!$A$"&amp;MATCH($S903&amp;$J903,SorP!C:C,0))))</f>
        <v/>
      </c>
      <c r="U903" s="167"/>
      <c r="V903" s="168" t="e">
        <f>IF(C903="",NA(),MATCH($B903&amp;$C903,'Smelter Look-up'!$J:$J,0))</f>
        <v>#N/A</v>
      </c>
      <c r="X903" s="169">
        <f t="shared" ca="1" si="70"/>
        <v>0</v>
      </c>
      <c r="AB903" s="312" t="str">
        <f t="shared" si="72"/>
        <v/>
      </c>
      <c r="AC903" s="169" t="str">
        <f t="shared" si="73"/>
        <v/>
      </c>
      <c r="AD903" s="169" t="str">
        <f t="shared" si="74"/>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1"/>
        <v/>
      </c>
      <c r="T904" s="154" t="str">
        <f ca="1">IF(B904="","",IF(ISERROR(MATCH($J904,SorP!$B$1:$B$6261,0)),"",INDIRECT("'SorP'!$A$"&amp;MATCH($S904&amp;$J904,SorP!C:C,0))))</f>
        <v/>
      </c>
      <c r="U904" s="167"/>
      <c r="V904" s="168" t="e">
        <f>IF(C904="",NA(),MATCH($B904&amp;$C904,'Smelter Look-up'!$J:$J,0))</f>
        <v>#N/A</v>
      </c>
      <c r="X904" s="169">
        <f t="shared" ca="1" si="70"/>
        <v>0</v>
      </c>
      <c r="AB904" s="312" t="str">
        <f t="shared" si="72"/>
        <v/>
      </c>
      <c r="AC904" s="169" t="str">
        <f t="shared" si="73"/>
        <v/>
      </c>
      <c r="AD904" s="169" t="str">
        <f t="shared" si="74"/>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1"/>
        <v/>
      </c>
      <c r="T905" s="154" t="str">
        <f ca="1">IF(B905="","",IF(ISERROR(MATCH($J905,SorP!$B$1:$B$6261,0)),"",INDIRECT("'SorP'!$A$"&amp;MATCH($S905&amp;$J905,SorP!C:C,0))))</f>
        <v/>
      </c>
      <c r="U905" s="167"/>
      <c r="V905" s="168" t="e">
        <f>IF(C905="",NA(),MATCH($B905&amp;$C905,'Smelter Look-up'!$J:$J,0))</f>
        <v>#N/A</v>
      </c>
      <c r="X905" s="169">
        <f t="shared" ca="1" si="70"/>
        <v>0</v>
      </c>
      <c r="AB905" s="312" t="str">
        <f t="shared" si="72"/>
        <v/>
      </c>
      <c r="AC905" s="169" t="str">
        <f t="shared" si="73"/>
        <v/>
      </c>
      <c r="AD905" s="169" t="str">
        <f t="shared" si="74"/>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1"/>
        <v/>
      </c>
      <c r="T906" s="154" t="str">
        <f ca="1">IF(B906="","",IF(ISERROR(MATCH($J906,SorP!$B$1:$B$6261,0)),"",INDIRECT("'SorP'!$A$"&amp;MATCH($S906&amp;$J906,SorP!C:C,0))))</f>
        <v/>
      </c>
      <c r="U906" s="167"/>
      <c r="V906" s="168" t="e">
        <f>IF(C906="",NA(),MATCH($B906&amp;$C906,'Smelter Look-up'!$J:$J,0))</f>
        <v>#N/A</v>
      </c>
      <c r="X906" s="169">
        <f t="shared" ca="1" si="70"/>
        <v>0</v>
      </c>
      <c r="AB906" s="312" t="str">
        <f t="shared" si="72"/>
        <v/>
      </c>
      <c r="AC906" s="169" t="str">
        <f t="shared" si="73"/>
        <v/>
      </c>
      <c r="AD906" s="169" t="str">
        <f t="shared" si="74"/>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1"/>
        <v/>
      </c>
      <c r="T907" s="154" t="str">
        <f ca="1">IF(B907="","",IF(ISERROR(MATCH($J907,SorP!$B$1:$B$6261,0)),"",INDIRECT("'SorP'!$A$"&amp;MATCH($S907&amp;$J907,SorP!C:C,0))))</f>
        <v/>
      </c>
      <c r="U907" s="167"/>
      <c r="V907" s="168" t="e">
        <f>IF(C907="",NA(),MATCH($B907&amp;$C907,'Smelter Look-up'!$J:$J,0))</f>
        <v>#N/A</v>
      </c>
      <c r="X907" s="169">
        <f t="shared" ca="1" si="70"/>
        <v>0</v>
      </c>
      <c r="AB907" s="312" t="str">
        <f t="shared" si="72"/>
        <v/>
      </c>
      <c r="AC907" s="169" t="str">
        <f t="shared" si="73"/>
        <v/>
      </c>
      <c r="AD907" s="169" t="str">
        <f t="shared" si="74"/>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1"/>
        <v/>
      </c>
      <c r="T908" s="154" t="str">
        <f ca="1">IF(B908="","",IF(ISERROR(MATCH($J908,SorP!$B$1:$B$6261,0)),"",INDIRECT("'SorP'!$A$"&amp;MATCH($S908&amp;$J908,SorP!C:C,0))))</f>
        <v/>
      </c>
      <c r="U908" s="167"/>
      <c r="V908" s="168" t="e">
        <f>IF(C908="",NA(),MATCH($B908&amp;$C908,'Smelter Look-up'!$J:$J,0))</f>
        <v>#N/A</v>
      </c>
      <c r="X908" s="169">
        <f t="shared" ca="1" si="70"/>
        <v>0</v>
      </c>
      <c r="AB908" s="312" t="str">
        <f t="shared" si="72"/>
        <v/>
      </c>
      <c r="AC908" s="169" t="str">
        <f t="shared" si="73"/>
        <v/>
      </c>
      <c r="AD908" s="169" t="str">
        <f t="shared" si="74"/>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1"/>
        <v/>
      </c>
      <c r="T909" s="154" t="str">
        <f ca="1">IF(B909="","",IF(ISERROR(MATCH($J909,SorP!$B$1:$B$6261,0)),"",INDIRECT("'SorP'!$A$"&amp;MATCH($S909&amp;$J909,SorP!C:C,0))))</f>
        <v/>
      </c>
      <c r="U909" s="167"/>
      <c r="V909" s="168" t="e">
        <f>IF(C909="",NA(),MATCH($B909&amp;$C909,'Smelter Look-up'!$J:$J,0))</f>
        <v>#N/A</v>
      </c>
      <c r="X909" s="169">
        <f t="shared" ca="1" si="70"/>
        <v>0</v>
      </c>
      <c r="AB909" s="312" t="str">
        <f t="shared" si="72"/>
        <v/>
      </c>
      <c r="AC909" s="169" t="str">
        <f t="shared" si="73"/>
        <v/>
      </c>
      <c r="AD909" s="169" t="str">
        <f t="shared" si="74"/>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1"/>
        <v/>
      </c>
      <c r="T910" s="154" t="str">
        <f ca="1">IF(B910="","",IF(ISERROR(MATCH($J910,SorP!$B$1:$B$6261,0)),"",INDIRECT("'SorP'!$A$"&amp;MATCH($S910&amp;$J910,SorP!C:C,0))))</f>
        <v/>
      </c>
      <c r="U910" s="167"/>
      <c r="V910" s="168" t="e">
        <f>IF(C910="",NA(),MATCH($B910&amp;$C910,'Smelter Look-up'!$J:$J,0))</f>
        <v>#N/A</v>
      </c>
      <c r="X910" s="169">
        <f t="shared" ca="1" si="70"/>
        <v>0</v>
      </c>
      <c r="AB910" s="312" t="str">
        <f t="shared" si="72"/>
        <v/>
      </c>
      <c r="AC910" s="169" t="str">
        <f t="shared" si="73"/>
        <v/>
      </c>
      <c r="AD910" s="169" t="str">
        <f t="shared" si="74"/>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1"/>
        <v/>
      </c>
      <c r="T911" s="154" t="str">
        <f ca="1">IF(B911="","",IF(ISERROR(MATCH($J911,SorP!$B$1:$B$6261,0)),"",INDIRECT("'SorP'!$A$"&amp;MATCH($S911&amp;$J911,SorP!C:C,0))))</f>
        <v/>
      </c>
      <c r="U911" s="167"/>
      <c r="V911" s="168" t="e">
        <f>IF(C911="",NA(),MATCH($B911&amp;$C911,'Smelter Look-up'!$J:$J,0))</f>
        <v>#N/A</v>
      </c>
      <c r="X911" s="169">
        <f t="shared" ca="1" si="70"/>
        <v>0</v>
      </c>
      <c r="AB911" s="312" t="str">
        <f t="shared" si="72"/>
        <v/>
      </c>
      <c r="AC911" s="169" t="str">
        <f t="shared" si="73"/>
        <v/>
      </c>
      <c r="AD911" s="169" t="str">
        <f t="shared" si="74"/>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1"/>
        <v/>
      </c>
      <c r="T912" s="154" t="str">
        <f ca="1">IF(B912="","",IF(ISERROR(MATCH($J912,SorP!$B$1:$B$6261,0)),"",INDIRECT("'SorP'!$A$"&amp;MATCH($S912&amp;$J912,SorP!C:C,0))))</f>
        <v/>
      </c>
      <c r="U912" s="167"/>
      <c r="V912" s="168" t="e">
        <f>IF(C912="",NA(),MATCH($B912&amp;$C912,'Smelter Look-up'!$J:$J,0))</f>
        <v>#N/A</v>
      </c>
      <c r="X912" s="169">
        <f t="shared" ca="1" si="70"/>
        <v>0</v>
      </c>
      <c r="AB912" s="312" t="str">
        <f t="shared" si="72"/>
        <v/>
      </c>
      <c r="AC912" s="169" t="str">
        <f t="shared" si="73"/>
        <v/>
      </c>
      <c r="AD912" s="169" t="str">
        <f t="shared" si="74"/>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1"/>
        <v/>
      </c>
      <c r="T913" s="154" t="str">
        <f ca="1">IF(B913="","",IF(ISERROR(MATCH($J913,SorP!$B$1:$B$6261,0)),"",INDIRECT("'SorP'!$A$"&amp;MATCH($S913&amp;$J913,SorP!C:C,0))))</f>
        <v/>
      </c>
      <c r="U913" s="167"/>
      <c r="V913" s="168" t="e">
        <f>IF(C913="",NA(),MATCH($B913&amp;$C913,'Smelter Look-up'!$J:$J,0))</f>
        <v>#N/A</v>
      </c>
      <c r="X913" s="169">
        <f t="shared" ca="1" si="70"/>
        <v>0</v>
      </c>
      <c r="AB913" s="312" t="str">
        <f t="shared" si="72"/>
        <v/>
      </c>
      <c r="AC913" s="169" t="str">
        <f t="shared" si="73"/>
        <v/>
      </c>
      <c r="AD913" s="169" t="str">
        <f t="shared" si="74"/>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1"/>
        <v/>
      </c>
      <c r="T914" s="154" t="str">
        <f ca="1">IF(B914="","",IF(ISERROR(MATCH($J914,SorP!$B$1:$B$6261,0)),"",INDIRECT("'SorP'!$A$"&amp;MATCH($S914&amp;$J914,SorP!C:C,0))))</f>
        <v/>
      </c>
      <c r="U914" s="167"/>
      <c r="V914" s="168" t="e">
        <f>IF(C914="",NA(),MATCH($B914&amp;$C914,'Smelter Look-up'!$J:$J,0))</f>
        <v>#N/A</v>
      </c>
      <c r="X914" s="169">
        <f t="shared" ca="1" si="70"/>
        <v>0</v>
      </c>
      <c r="AB914" s="312" t="str">
        <f t="shared" si="72"/>
        <v/>
      </c>
      <c r="AC914" s="169" t="str">
        <f t="shared" si="73"/>
        <v/>
      </c>
      <c r="AD914" s="169" t="str">
        <f t="shared" si="74"/>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1"/>
        <v/>
      </c>
      <c r="T915" s="154" t="str">
        <f ca="1">IF(B915="","",IF(ISERROR(MATCH($J915,SorP!$B$1:$B$6261,0)),"",INDIRECT("'SorP'!$A$"&amp;MATCH($S915&amp;$J915,SorP!C:C,0))))</f>
        <v/>
      </c>
      <c r="U915" s="167"/>
      <c r="V915" s="168" t="e">
        <f>IF(C915="",NA(),MATCH($B915&amp;$C915,'Smelter Look-up'!$J:$J,0))</f>
        <v>#N/A</v>
      </c>
      <c r="X915" s="169">
        <f t="shared" ca="1" si="70"/>
        <v>0</v>
      </c>
      <c r="AB915" s="312" t="str">
        <f t="shared" si="72"/>
        <v/>
      </c>
      <c r="AC915" s="169" t="str">
        <f t="shared" si="73"/>
        <v/>
      </c>
      <c r="AD915" s="169" t="str">
        <f t="shared" si="74"/>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1"/>
        <v/>
      </c>
      <c r="T916" s="154" t="str">
        <f ca="1">IF(B916="","",IF(ISERROR(MATCH($J916,SorP!$B$1:$B$6261,0)),"",INDIRECT("'SorP'!$A$"&amp;MATCH($S916&amp;$J916,SorP!C:C,0))))</f>
        <v/>
      </c>
      <c r="U916" s="167"/>
      <c r="V916" s="168" t="e">
        <f>IF(C916="",NA(),MATCH($B916&amp;$C916,'Smelter Look-up'!$J:$J,0))</f>
        <v>#N/A</v>
      </c>
      <c r="X916" s="169">
        <f t="shared" ca="1" si="70"/>
        <v>0</v>
      </c>
      <c r="AB916" s="312" t="str">
        <f t="shared" si="72"/>
        <v/>
      </c>
      <c r="AC916" s="169" t="str">
        <f t="shared" si="73"/>
        <v/>
      </c>
      <c r="AD916" s="169" t="str">
        <f t="shared" si="74"/>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1"/>
        <v/>
      </c>
      <c r="T917" s="154" t="str">
        <f ca="1">IF(B917="","",IF(ISERROR(MATCH($J917,SorP!$B$1:$B$6261,0)),"",INDIRECT("'SorP'!$A$"&amp;MATCH($S917&amp;$J917,SorP!C:C,0))))</f>
        <v/>
      </c>
      <c r="U917" s="167"/>
      <c r="V917" s="168" t="e">
        <f>IF(C917="",NA(),MATCH($B917&amp;$C917,'Smelter Look-up'!$J:$J,0))</f>
        <v>#N/A</v>
      </c>
      <c r="X917" s="169">
        <f t="shared" ca="1" si="70"/>
        <v>0</v>
      </c>
      <c r="AB917" s="312" t="str">
        <f t="shared" si="72"/>
        <v/>
      </c>
      <c r="AC917" s="169" t="str">
        <f t="shared" si="73"/>
        <v/>
      </c>
      <c r="AD917" s="169" t="str">
        <f t="shared" si="74"/>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1"/>
        <v/>
      </c>
      <c r="T918" s="154" t="str">
        <f ca="1">IF(B918="","",IF(ISERROR(MATCH($J918,SorP!$B$1:$B$6261,0)),"",INDIRECT("'SorP'!$A$"&amp;MATCH($S918&amp;$J918,SorP!C:C,0))))</f>
        <v/>
      </c>
      <c r="U918" s="167"/>
      <c r="V918" s="168" t="e">
        <f>IF(C918="",NA(),MATCH($B918&amp;$C918,'Smelter Look-up'!$J:$J,0))</f>
        <v>#N/A</v>
      </c>
      <c r="X918" s="169">
        <f t="shared" ca="1" si="70"/>
        <v>0</v>
      </c>
      <c r="AB918" s="312" t="str">
        <f t="shared" si="72"/>
        <v/>
      </c>
      <c r="AC918" s="169" t="str">
        <f t="shared" si="73"/>
        <v/>
      </c>
      <c r="AD918" s="169" t="str">
        <f t="shared" si="74"/>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1"/>
        <v/>
      </c>
      <c r="T919" s="154" t="str">
        <f ca="1">IF(B919="","",IF(ISERROR(MATCH($J919,SorP!$B$1:$B$6261,0)),"",INDIRECT("'SorP'!$A$"&amp;MATCH($S919&amp;$J919,SorP!C:C,0))))</f>
        <v/>
      </c>
      <c r="U919" s="167"/>
      <c r="V919" s="168" t="e">
        <f>IF(C919="",NA(),MATCH($B919&amp;$C919,'Smelter Look-up'!$J:$J,0))</f>
        <v>#N/A</v>
      </c>
      <c r="X919" s="169">
        <f t="shared" ca="1" si="70"/>
        <v>0</v>
      </c>
      <c r="AB919" s="312" t="str">
        <f t="shared" si="72"/>
        <v/>
      </c>
      <c r="AC919" s="169" t="str">
        <f t="shared" si="73"/>
        <v/>
      </c>
      <c r="AD919" s="169" t="str">
        <f t="shared" si="74"/>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1"/>
        <v/>
      </c>
      <c r="T920" s="154" t="str">
        <f ca="1">IF(B920="","",IF(ISERROR(MATCH($J920,SorP!$B$1:$B$6261,0)),"",INDIRECT("'SorP'!$A$"&amp;MATCH($S920&amp;$J920,SorP!C:C,0))))</f>
        <v/>
      </c>
      <c r="U920" s="167"/>
      <c r="V920" s="168" t="e">
        <f>IF(C920="",NA(),MATCH($B920&amp;$C920,'Smelter Look-up'!$J:$J,0))</f>
        <v>#N/A</v>
      </c>
      <c r="X920" s="169">
        <f t="shared" ca="1" si="70"/>
        <v>0</v>
      </c>
      <c r="AB920" s="312" t="str">
        <f t="shared" si="72"/>
        <v/>
      </c>
      <c r="AC920" s="169" t="str">
        <f t="shared" si="73"/>
        <v/>
      </c>
      <c r="AD920" s="169" t="str">
        <f t="shared" si="74"/>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1"/>
        <v/>
      </c>
      <c r="T921" s="154" t="str">
        <f ca="1">IF(B921="","",IF(ISERROR(MATCH($J921,SorP!$B$1:$B$6261,0)),"",INDIRECT("'SorP'!$A$"&amp;MATCH($S921&amp;$J921,SorP!C:C,0))))</f>
        <v/>
      </c>
      <c r="U921" s="167"/>
      <c r="V921" s="168" t="e">
        <f>IF(C921="",NA(),MATCH($B921&amp;$C921,'Smelter Look-up'!$J:$J,0))</f>
        <v>#N/A</v>
      </c>
      <c r="X921" s="169">
        <f t="shared" ca="1" si="70"/>
        <v>0</v>
      </c>
      <c r="AB921" s="312" t="str">
        <f t="shared" si="72"/>
        <v/>
      </c>
      <c r="AC921" s="169" t="str">
        <f t="shared" si="73"/>
        <v/>
      </c>
      <c r="AD921" s="169" t="str">
        <f t="shared" si="74"/>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1"/>
        <v/>
      </c>
      <c r="T922" s="154" t="str">
        <f ca="1">IF(B922="","",IF(ISERROR(MATCH($J922,SorP!$B$1:$B$6261,0)),"",INDIRECT("'SorP'!$A$"&amp;MATCH($S922&amp;$J922,SorP!C:C,0))))</f>
        <v/>
      </c>
      <c r="U922" s="167"/>
      <c r="V922" s="168" t="e">
        <f>IF(C922="",NA(),MATCH($B922&amp;$C922,'Smelter Look-up'!$J:$J,0))</f>
        <v>#N/A</v>
      </c>
      <c r="X922" s="169">
        <f t="shared" ca="1" si="70"/>
        <v>0</v>
      </c>
      <c r="AB922" s="312" t="str">
        <f t="shared" si="72"/>
        <v/>
      </c>
      <c r="AC922" s="169" t="str">
        <f t="shared" si="73"/>
        <v/>
      </c>
      <c r="AD922" s="169" t="str">
        <f t="shared" si="74"/>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1"/>
        <v/>
      </c>
      <c r="T923" s="154" t="str">
        <f ca="1">IF(B923="","",IF(ISERROR(MATCH($J923,SorP!$B$1:$B$6261,0)),"",INDIRECT("'SorP'!$A$"&amp;MATCH($S923&amp;$J923,SorP!C:C,0))))</f>
        <v/>
      </c>
      <c r="U923" s="167"/>
      <c r="V923" s="168" t="e">
        <f>IF(C923="",NA(),MATCH($B923&amp;$C923,'Smelter Look-up'!$J:$J,0))</f>
        <v>#N/A</v>
      </c>
      <c r="X923" s="169">
        <f t="shared" ca="1" si="70"/>
        <v>0</v>
      </c>
      <c r="AB923" s="312" t="str">
        <f t="shared" si="72"/>
        <v/>
      </c>
      <c r="AC923" s="169" t="str">
        <f t="shared" si="73"/>
        <v/>
      </c>
      <c r="AD923" s="169" t="str">
        <f t="shared" si="74"/>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1"/>
        <v/>
      </c>
      <c r="T924" s="154" t="str">
        <f ca="1">IF(B924="","",IF(ISERROR(MATCH($J924,SorP!$B$1:$B$6261,0)),"",INDIRECT("'SorP'!$A$"&amp;MATCH($S924&amp;$J924,SorP!C:C,0))))</f>
        <v/>
      </c>
      <c r="U924" s="167"/>
      <c r="V924" s="168" t="e">
        <f>IF(C924="",NA(),MATCH($B924&amp;$C924,'Smelter Look-up'!$J:$J,0))</f>
        <v>#N/A</v>
      </c>
      <c r="X924" s="169">
        <f t="shared" ca="1" si="70"/>
        <v>0</v>
      </c>
      <c r="AB924" s="312" t="str">
        <f t="shared" si="72"/>
        <v/>
      </c>
      <c r="AC924" s="169" t="str">
        <f t="shared" si="73"/>
        <v/>
      </c>
      <c r="AD924" s="169" t="str">
        <f t="shared" si="74"/>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1"/>
        <v/>
      </c>
      <c r="T925" s="154" t="str">
        <f ca="1">IF(B925="","",IF(ISERROR(MATCH($J925,SorP!$B$1:$B$6261,0)),"",INDIRECT("'SorP'!$A$"&amp;MATCH($S925&amp;$J925,SorP!C:C,0))))</f>
        <v/>
      </c>
      <c r="U925" s="167"/>
      <c r="V925" s="168" t="e">
        <f>IF(C925="",NA(),MATCH($B925&amp;$C925,'Smelter Look-up'!$J:$J,0))</f>
        <v>#N/A</v>
      </c>
      <c r="X925" s="169">
        <f t="shared" ca="1" si="70"/>
        <v>0</v>
      </c>
      <c r="AB925" s="312" t="str">
        <f t="shared" si="72"/>
        <v/>
      </c>
      <c r="AC925" s="169" t="str">
        <f t="shared" si="73"/>
        <v/>
      </c>
      <c r="AD925" s="169" t="str">
        <f t="shared" si="74"/>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1"/>
        <v/>
      </c>
      <c r="T926" s="154" t="str">
        <f ca="1">IF(B926="","",IF(ISERROR(MATCH($J926,SorP!$B$1:$B$6261,0)),"",INDIRECT("'SorP'!$A$"&amp;MATCH($S926&amp;$J926,SorP!C:C,0))))</f>
        <v/>
      </c>
      <c r="U926" s="167"/>
      <c r="V926" s="168" t="e">
        <f>IF(C926="",NA(),MATCH($B926&amp;$C926,'Smelter Look-up'!$J:$J,0))</f>
        <v>#N/A</v>
      </c>
      <c r="X926" s="169">
        <f t="shared" ca="1" si="70"/>
        <v>0</v>
      </c>
      <c r="AB926" s="312" t="str">
        <f t="shared" si="72"/>
        <v/>
      </c>
      <c r="AC926" s="169" t="str">
        <f t="shared" si="73"/>
        <v/>
      </c>
      <c r="AD926" s="169" t="str">
        <f t="shared" si="74"/>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1"/>
        <v/>
      </c>
      <c r="T927" s="154" t="str">
        <f ca="1">IF(B927="","",IF(ISERROR(MATCH($J927,SorP!$B$1:$B$6261,0)),"",INDIRECT("'SorP'!$A$"&amp;MATCH($S927&amp;$J927,SorP!C:C,0))))</f>
        <v/>
      </c>
      <c r="U927" s="167"/>
      <c r="V927" s="168" t="e">
        <f>IF(C927="",NA(),MATCH($B927&amp;$C927,'Smelter Look-up'!$J:$J,0))</f>
        <v>#N/A</v>
      </c>
      <c r="X927" s="169">
        <f t="shared" ca="1" si="70"/>
        <v>0</v>
      </c>
      <c r="AB927" s="312" t="str">
        <f t="shared" si="72"/>
        <v/>
      </c>
      <c r="AC927" s="169" t="str">
        <f t="shared" si="73"/>
        <v/>
      </c>
      <c r="AD927" s="169" t="str">
        <f t="shared" si="74"/>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1"/>
        <v/>
      </c>
      <c r="T928" s="154" t="str">
        <f ca="1">IF(B928="","",IF(ISERROR(MATCH($J928,SorP!$B$1:$B$6261,0)),"",INDIRECT("'SorP'!$A$"&amp;MATCH($S928&amp;$J928,SorP!C:C,0))))</f>
        <v/>
      </c>
      <c r="U928" s="167"/>
      <c r="V928" s="168" t="e">
        <f>IF(C928="",NA(),MATCH($B928&amp;$C928,'Smelter Look-up'!$J:$J,0))</f>
        <v>#N/A</v>
      </c>
      <c r="X928" s="169">
        <f t="shared" ca="1" si="70"/>
        <v>0</v>
      </c>
      <c r="AB928" s="312" t="str">
        <f t="shared" si="72"/>
        <v/>
      </c>
      <c r="AC928" s="169" t="str">
        <f t="shared" si="73"/>
        <v/>
      </c>
      <c r="AD928" s="169" t="str">
        <f t="shared" si="74"/>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1"/>
        <v/>
      </c>
      <c r="T929" s="154" t="str">
        <f ca="1">IF(B929="","",IF(ISERROR(MATCH($J929,SorP!$B$1:$B$6261,0)),"",INDIRECT("'SorP'!$A$"&amp;MATCH($S929&amp;$J929,SorP!C:C,0))))</f>
        <v/>
      </c>
      <c r="U929" s="167"/>
      <c r="V929" s="168" t="e">
        <f>IF(C929="",NA(),MATCH($B929&amp;$C929,'Smelter Look-up'!$J:$J,0))</f>
        <v>#N/A</v>
      </c>
      <c r="X929" s="169">
        <f t="shared" ca="1" si="70"/>
        <v>0</v>
      </c>
      <c r="AB929" s="312" t="str">
        <f t="shared" si="72"/>
        <v/>
      </c>
      <c r="AC929" s="169" t="str">
        <f t="shared" si="73"/>
        <v/>
      </c>
      <c r="AD929" s="169" t="str">
        <f t="shared" si="74"/>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1"/>
        <v/>
      </c>
      <c r="T930" s="154" t="str">
        <f ca="1">IF(B930="","",IF(ISERROR(MATCH($J930,SorP!$B$1:$B$6261,0)),"",INDIRECT("'SorP'!$A$"&amp;MATCH($S930&amp;$J930,SorP!C:C,0))))</f>
        <v/>
      </c>
      <c r="U930" s="167"/>
      <c r="V930" s="168" t="e">
        <f>IF(C930="",NA(),MATCH($B930&amp;$C930,'Smelter Look-up'!$J:$J,0))</f>
        <v>#N/A</v>
      </c>
      <c r="X930" s="169">
        <f t="shared" ca="1" si="70"/>
        <v>0</v>
      </c>
      <c r="AB930" s="312" t="str">
        <f t="shared" si="72"/>
        <v/>
      </c>
      <c r="AC930" s="169" t="str">
        <f t="shared" si="73"/>
        <v/>
      </c>
      <c r="AD930" s="169" t="str">
        <f t="shared" si="74"/>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1"/>
        <v/>
      </c>
      <c r="T931" s="154" t="str">
        <f ca="1">IF(B931="","",IF(ISERROR(MATCH($J931,SorP!$B$1:$B$6261,0)),"",INDIRECT("'SorP'!$A$"&amp;MATCH($S931&amp;$J931,SorP!C:C,0))))</f>
        <v/>
      </c>
      <c r="U931" s="167"/>
      <c r="V931" s="168" t="e">
        <f>IF(C931="",NA(),MATCH($B931&amp;$C931,'Smelter Look-up'!$J:$J,0))</f>
        <v>#N/A</v>
      </c>
      <c r="X931" s="169">
        <f t="shared" ca="1" si="70"/>
        <v>0</v>
      </c>
      <c r="AB931" s="312" t="str">
        <f t="shared" si="72"/>
        <v/>
      </c>
      <c r="AC931" s="169" t="str">
        <f t="shared" si="73"/>
        <v/>
      </c>
      <c r="AD931" s="169" t="str">
        <f t="shared" si="74"/>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1"/>
        <v/>
      </c>
      <c r="T932" s="154" t="str">
        <f ca="1">IF(B932="","",IF(ISERROR(MATCH($J932,SorP!$B$1:$B$6261,0)),"",INDIRECT("'SorP'!$A$"&amp;MATCH($S932&amp;$J932,SorP!C:C,0))))</f>
        <v/>
      </c>
      <c r="U932" s="167"/>
      <c r="V932" s="168" t="e">
        <f>IF(C932="",NA(),MATCH($B932&amp;$C932,'Smelter Look-up'!$J:$J,0))</f>
        <v>#N/A</v>
      </c>
      <c r="X932" s="169">
        <f t="shared" ca="1" si="70"/>
        <v>0</v>
      </c>
      <c r="AB932" s="312" t="str">
        <f t="shared" si="72"/>
        <v/>
      </c>
      <c r="AC932" s="169" t="str">
        <f t="shared" si="73"/>
        <v/>
      </c>
      <c r="AD932" s="169" t="str">
        <f t="shared" si="74"/>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1"/>
        <v/>
      </c>
      <c r="T933" s="154" t="str">
        <f ca="1">IF(B933="","",IF(ISERROR(MATCH($J933,SorP!$B$1:$B$6261,0)),"",INDIRECT("'SorP'!$A$"&amp;MATCH($S933&amp;$J933,SorP!C:C,0))))</f>
        <v/>
      </c>
      <c r="U933" s="167"/>
      <c r="V933" s="168" t="e">
        <f>IF(C933="",NA(),MATCH($B933&amp;$C933,'Smelter Look-up'!$J:$J,0))</f>
        <v>#N/A</v>
      </c>
      <c r="X933" s="169">
        <f t="shared" ca="1" si="70"/>
        <v>0</v>
      </c>
      <c r="AB933" s="312" t="str">
        <f t="shared" si="72"/>
        <v/>
      </c>
      <c r="AC933" s="169" t="str">
        <f t="shared" si="73"/>
        <v/>
      </c>
      <c r="AD933" s="169" t="str">
        <f t="shared" si="74"/>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1"/>
        <v/>
      </c>
      <c r="T934" s="154" t="str">
        <f ca="1">IF(B934="","",IF(ISERROR(MATCH($J934,SorP!$B$1:$B$6261,0)),"",INDIRECT("'SorP'!$A$"&amp;MATCH($S934&amp;$J934,SorP!C:C,0))))</f>
        <v/>
      </c>
      <c r="U934" s="167"/>
      <c r="V934" s="168" t="e">
        <f>IF(C934="",NA(),MATCH($B934&amp;$C934,'Smelter Look-up'!$J:$J,0))</f>
        <v>#N/A</v>
      </c>
      <c r="X934" s="169">
        <f t="shared" ca="1" si="70"/>
        <v>0</v>
      </c>
      <c r="AB934" s="312" t="str">
        <f t="shared" si="72"/>
        <v/>
      </c>
      <c r="AC934" s="169" t="str">
        <f t="shared" si="73"/>
        <v/>
      </c>
      <c r="AD934" s="169" t="str">
        <f t="shared" si="74"/>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1"/>
        <v/>
      </c>
      <c r="T935" s="154" t="str">
        <f ca="1">IF(B935="","",IF(ISERROR(MATCH($J935,SorP!$B$1:$B$6261,0)),"",INDIRECT("'SorP'!$A$"&amp;MATCH($S935&amp;$J935,SorP!C:C,0))))</f>
        <v/>
      </c>
      <c r="U935" s="167"/>
      <c r="V935" s="168" t="e">
        <f>IF(C935="",NA(),MATCH($B935&amp;$C935,'Smelter Look-up'!$J:$J,0))</f>
        <v>#N/A</v>
      </c>
      <c r="X935" s="169">
        <f t="shared" ca="1" si="70"/>
        <v>0</v>
      </c>
      <c r="AB935" s="312" t="str">
        <f t="shared" si="72"/>
        <v/>
      </c>
      <c r="AC935" s="169" t="str">
        <f t="shared" si="73"/>
        <v/>
      </c>
      <c r="AD935" s="169" t="str">
        <f t="shared" si="74"/>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1"/>
        <v/>
      </c>
      <c r="T936" s="154" t="str">
        <f ca="1">IF(B936="","",IF(ISERROR(MATCH($J936,SorP!$B$1:$B$6261,0)),"",INDIRECT("'SorP'!$A$"&amp;MATCH($S936&amp;$J936,SorP!C:C,0))))</f>
        <v/>
      </c>
      <c r="U936" s="167"/>
      <c r="V936" s="168" t="e">
        <f>IF(C936="",NA(),MATCH($B936&amp;$C936,'Smelter Look-up'!$J:$J,0))</f>
        <v>#N/A</v>
      </c>
      <c r="X936" s="169">
        <f t="shared" ca="1" si="70"/>
        <v>0</v>
      </c>
      <c r="AB936" s="312" t="str">
        <f t="shared" si="72"/>
        <v/>
      </c>
      <c r="AC936" s="169" t="str">
        <f t="shared" si="73"/>
        <v/>
      </c>
      <c r="AD936" s="169" t="str">
        <f t="shared" si="74"/>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1"/>
        <v/>
      </c>
      <c r="T937" s="154" t="str">
        <f ca="1">IF(B937="","",IF(ISERROR(MATCH($J937,SorP!$B$1:$B$6261,0)),"",INDIRECT("'SorP'!$A$"&amp;MATCH($S937&amp;$J937,SorP!C:C,0))))</f>
        <v/>
      </c>
      <c r="U937" s="167"/>
      <c r="V937" s="168" t="e">
        <f>IF(C937="",NA(),MATCH($B937&amp;$C937,'Smelter Look-up'!$J:$J,0))</f>
        <v>#N/A</v>
      </c>
      <c r="X937" s="169">
        <f t="shared" ca="1" si="70"/>
        <v>0</v>
      </c>
      <c r="AB937" s="312" t="str">
        <f t="shared" si="72"/>
        <v/>
      </c>
      <c r="AC937" s="169" t="str">
        <f t="shared" si="73"/>
        <v/>
      </c>
      <c r="AD937" s="169" t="str">
        <f t="shared" si="74"/>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1"/>
        <v/>
      </c>
      <c r="T938" s="154" t="str">
        <f ca="1">IF(B938="","",IF(ISERROR(MATCH($J938,SorP!$B$1:$B$6261,0)),"",INDIRECT("'SorP'!$A$"&amp;MATCH($S938&amp;$J938,SorP!C:C,0))))</f>
        <v/>
      </c>
      <c r="U938" s="167"/>
      <c r="V938" s="168" t="e">
        <f>IF(C938="",NA(),MATCH($B938&amp;$C938,'Smelter Look-up'!$J:$J,0))</f>
        <v>#N/A</v>
      </c>
      <c r="X938" s="169">
        <f t="shared" ca="1" si="70"/>
        <v>0</v>
      </c>
      <c r="AB938" s="312" t="str">
        <f t="shared" si="72"/>
        <v/>
      </c>
      <c r="AC938" s="169" t="str">
        <f t="shared" si="73"/>
        <v/>
      </c>
      <c r="AD938" s="169" t="str">
        <f t="shared" si="74"/>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1"/>
        <v/>
      </c>
      <c r="T939" s="154" t="str">
        <f ca="1">IF(B939="","",IF(ISERROR(MATCH($J939,SorP!$B$1:$B$6261,0)),"",INDIRECT("'SorP'!$A$"&amp;MATCH($S939&amp;$J939,SorP!C:C,0))))</f>
        <v/>
      </c>
      <c r="U939" s="167"/>
      <c r="V939" s="168" t="e">
        <f>IF(C939="",NA(),MATCH($B939&amp;$C939,'Smelter Look-up'!$J:$J,0))</f>
        <v>#N/A</v>
      </c>
      <c r="X939" s="169">
        <f t="shared" ca="1" si="70"/>
        <v>0</v>
      </c>
      <c r="AB939" s="312" t="str">
        <f t="shared" si="72"/>
        <v/>
      </c>
      <c r="AC939" s="169" t="str">
        <f t="shared" si="73"/>
        <v/>
      </c>
      <c r="AD939" s="169" t="str">
        <f t="shared" si="74"/>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1"/>
        <v/>
      </c>
      <c r="T940" s="154" t="str">
        <f ca="1">IF(B940="","",IF(ISERROR(MATCH($J940,SorP!$B$1:$B$6261,0)),"",INDIRECT("'SorP'!$A$"&amp;MATCH($S940&amp;$J940,SorP!C:C,0))))</f>
        <v/>
      </c>
      <c r="U940" s="167"/>
      <c r="V940" s="168" t="e">
        <f>IF(C940="",NA(),MATCH($B940&amp;$C940,'Smelter Look-up'!$J:$J,0))</f>
        <v>#N/A</v>
      </c>
      <c r="X940" s="169">
        <f t="shared" ca="1" si="70"/>
        <v>0</v>
      </c>
      <c r="AB940" s="312" t="str">
        <f t="shared" si="72"/>
        <v/>
      </c>
      <c r="AC940" s="169" t="str">
        <f t="shared" si="73"/>
        <v/>
      </c>
      <c r="AD940" s="169" t="str">
        <f t="shared" si="74"/>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1"/>
        <v/>
      </c>
      <c r="T941" s="154" t="str">
        <f ca="1">IF(B941="","",IF(ISERROR(MATCH($J941,SorP!$B$1:$B$6261,0)),"",INDIRECT("'SorP'!$A$"&amp;MATCH($S941&amp;$J941,SorP!C:C,0))))</f>
        <v/>
      </c>
      <c r="U941" s="167"/>
      <c r="V941" s="168" t="e">
        <f>IF(C941="",NA(),MATCH($B941&amp;$C941,'Smelter Look-up'!$J:$J,0))</f>
        <v>#N/A</v>
      </c>
      <c r="X941" s="169">
        <f t="shared" ca="1" si="70"/>
        <v>0</v>
      </c>
      <c r="AB941" s="312" t="str">
        <f t="shared" si="72"/>
        <v/>
      </c>
      <c r="AC941" s="169" t="str">
        <f t="shared" si="73"/>
        <v/>
      </c>
      <c r="AD941" s="169" t="str">
        <f t="shared" si="74"/>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1"/>
        <v/>
      </c>
      <c r="T942" s="154" t="str">
        <f ca="1">IF(B942="","",IF(ISERROR(MATCH($J942,SorP!$B$1:$B$6261,0)),"",INDIRECT("'SorP'!$A$"&amp;MATCH($S942&amp;$J942,SorP!C:C,0))))</f>
        <v/>
      </c>
      <c r="U942" s="167"/>
      <c r="V942" s="168" t="e">
        <f>IF(C942="",NA(),MATCH($B942&amp;$C942,'Smelter Look-up'!$J:$J,0))</f>
        <v>#N/A</v>
      </c>
      <c r="X942" s="169">
        <f t="shared" ca="1" si="70"/>
        <v>0</v>
      </c>
      <c r="AB942" s="312" t="str">
        <f t="shared" si="72"/>
        <v/>
      </c>
      <c r="AC942" s="169" t="str">
        <f t="shared" si="73"/>
        <v/>
      </c>
      <c r="AD942" s="169" t="str">
        <f t="shared" si="74"/>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1"/>
        <v/>
      </c>
      <c r="T943" s="154" t="str">
        <f ca="1">IF(B943="","",IF(ISERROR(MATCH($J943,SorP!$B$1:$B$6261,0)),"",INDIRECT("'SorP'!$A$"&amp;MATCH($S943&amp;$J943,SorP!C:C,0))))</f>
        <v/>
      </c>
      <c r="U943" s="167"/>
      <c r="V943" s="168" t="e">
        <f>IF(C943="",NA(),MATCH($B943&amp;$C943,'Smelter Look-up'!$J:$J,0))</f>
        <v>#N/A</v>
      </c>
      <c r="X943" s="169">
        <f t="shared" ca="1" si="70"/>
        <v>0</v>
      </c>
      <c r="AB943" s="312" t="str">
        <f t="shared" si="72"/>
        <v/>
      </c>
      <c r="AC943" s="169" t="str">
        <f t="shared" si="73"/>
        <v/>
      </c>
      <c r="AD943" s="169" t="str">
        <f t="shared" si="74"/>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1"/>
        <v/>
      </c>
      <c r="T944" s="154" t="str">
        <f ca="1">IF(B944="","",IF(ISERROR(MATCH($J944,SorP!$B$1:$B$6261,0)),"",INDIRECT("'SorP'!$A$"&amp;MATCH($S944&amp;$J944,SorP!C:C,0))))</f>
        <v/>
      </c>
      <c r="U944" s="167"/>
      <c r="V944" s="168" t="e">
        <f>IF(C944="",NA(),MATCH($B944&amp;$C944,'Smelter Look-up'!$J:$J,0))</f>
        <v>#N/A</v>
      </c>
      <c r="X944" s="169">
        <f t="shared" ca="1" si="70"/>
        <v>0</v>
      </c>
      <c r="AB944" s="312" t="str">
        <f t="shared" si="72"/>
        <v/>
      </c>
      <c r="AC944" s="169" t="str">
        <f t="shared" si="73"/>
        <v/>
      </c>
      <c r="AD944" s="169" t="str">
        <f t="shared" si="74"/>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1"/>
        <v/>
      </c>
      <c r="T945" s="154" t="str">
        <f ca="1">IF(B945="","",IF(ISERROR(MATCH($J945,SorP!$B$1:$B$6261,0)),"",INDIRECT("'SorP'!$A$"&amp;MATCH($S945&amp;$J945,SorP!C:C,0))))</f>
        <v/>
      </c>
      <c r="U945" s="167"/>
      <c r="V945" s="168" t="e">
        <f>IF(C945="",NA(),MATCH($B945&amp;$C945,'Smelter Look-up'!$J:$J,0))</f>
        <v>#N/A</v>
      </c>
      <c r="X945" s="169">
        <f t="shared" ca="1" si="70"/>
        <v>0</v>
      </c>
      <c r="AB945" s="312" t="str">
        <f t="shared" si="72"/>
        <v/>
      </c>
      <c r="AC945" s="169" t="str">
        <f t="shared" si="73"/>
        <v/>
      </c>
      <c r="AD945" s="169" t="str">
        <f t="shared" si="74"/>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1"/>
        <v/>
      </c>
      <c r="T946" s="154" t="str">
        <f ca="1">IF(B946="","",IF(ISERROR(MATCH($J946,SorP!$B$1:$B$6261,0)),"",INDIRECT("'SorP'!$A$"&amp;MATCH($S946&amp;$J946,SorP!C:C,0))))</f>
        <v/>
      </c>
      <c r="U946" s="167"/>
      <c r="V946" s="168" t="e">
        <f>IF(C946="",NA(),MATCH($B946&amp;$C946,'Smelter Look-up'!$J:$J,0))</f>
        <v>#N/A</v>
      </c>
      <c r="X946" s="169">
        <f t="shared" ca="1" si="70"/>
        <v>0</v>
      </c>
      <c r="AB946" s="312" t="str">
        <f t="shared" si="72"/>
        <v/>
      </c>
      <c r="AC946" s="169" t="str">
        <f t="shared" si="73"/>
        <v/>
      </c>
      <c r="AD946" s="169" t="str">
        <f t="shared" si="74"/>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1"/>
        <v/>
      </c>
      <c r="T947" s="154" t="str">
        <f ca="1">IF(B947="","",IF(ISERROR(MATCH($J947,SorP!$B$1:$B$6261,0)),"",INDIRECT("'SorP'!$A$"&amp;MATCH($S947&amp;$J947,SorP!C:C,0))))</f>
        <v/>
      </c>
      <c r="U947" s="167"/>
      <c r="V947" s="168" t="e">
        <f>IF(C947="",NA(),MATCH($B947&amp;$C947,'Smelter Look-up'!$J:$J,0))</f>
        <v>#N/A</v>
      </c>
      <c r="X947" s="169">
        <f t="shared" ca="1" si="70"/>
        <v>0</v>
      </c>
      <c r="AB947" s="312" t="str">
        <f t="shared" si="72"/>
        <v/>
      </c>
      <c r="AC947" s="169" t="str">
        <f t="shared" si="73"/>
        <v/>
      </c>
      <c r="AD947" s="169" t="str">
        <f t="shared" si="74"/>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1"/>
        <v/>
      </c>
      <c r="T948" s="154" t="str">
        <f ca="1">IF(B948="","",IF(ISERROR(MATCH($J948,SorP!$B$1:$B$6261,0)),"",INDIRECT("'SorP'!$A$"&amp;MATCH($S948&amp;$J948,SorP!C:C,0))))</f>
        <v/>
      </c>
      <c r="U948" s="167"/>
      <c r="V948" s="168" t="e">
        <f>IF(C948="",NA(),MATCH($B948&amp;$C948,'Smelter Look-up'!$J:$J,0))</f>
        <v>#N/A</v>
      </c>
      <c r="X948" s="169">
        <f t="shared" ca="1" si="70"/>
        <v>0</v>
      </c>
      <c r="AB948" s="312" t="str">
        <f t="shared" si="72"/>
        <v/>
      </c>
      <c r="AC948" s="169" t="str">
        <f t="shared" si="73"/>
        <v/>
      </c>
      <c r="AD948" s="169" t="str">
        <f t="shared" si="74"/>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1"/>
        <v/>
      </c>
      <c r="T949" s="154" t="str">
        <f ca="1">IF(B949="","",IF(ISERROR(MATCH($J949,SorP!$B$1:$B$6261,0)),"",INDIRECT("'SorP'!$A$"&amp;MATCH($S949&amp;$J949,SorP!C:C,0))))</f>
        <v/>
      </c>
      <c r="U949" s="167"/>
      <c r="V949" s="168" t="e">
        <f>IF(C949="",NA(),MATCH($B949&amp;$C949,'Smelter Look-up'!$J:$J,0))</f>
        <v>#N/A</v>
      </c>
      <c r="X949" s="169">
        <f t="shared" ca="1" si="70"/>
        <v>0</v>
      </c>
      <c r="AB949" s="312" t="str">
        <f t="shared" si="72"/>
        <v/>
      </c>
      <c r="AC949" s="169" t="str">
        <f t="shared" si="73"/>
        <v/>
      </c>
      <c r="AD949" s="169" t="str">
        <f t="shared" si="74"/>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1"/>
        <v/>
      </c>
      <c r="T950" s="154" t="str">
        <f ca="1">IF(B950="","",IF(ISERROR(MATCH($J950,SorP!$B$1:$B$6261,0)),"",INDIRECT("'SorP'!$A$"&amp;MATCH($S950&amp;$J950,SorP!C:C,0))))</f>
        <v/>
      </c>
      <c r="U950" s="167"/>
      <c r="V950" s="168" t="e">
        <f>IF(C950="",NA(),MATCH($B950&amp;$C950,'Smelter Look-up'!$J:$J,0))</f>
        <v>#N/A</v>
      </c>
      <c r="X950" s="169">
        <f t="shared" ca="1" si="70"/>
        <v>0</v>
      </c>
      <c r="AB950" s="312" t="str">
        <f t="shared" si="72"/>
        <v/>
      </c>
      <c r="AC950" s="169" t="str">
        <f t="shared" si="73"/>
        <v/>
      </c>
      <c r="AD950" s="169" t="str">
        <f t="shared" si="74"/>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1"/>
        <v/>
      </c>
      <c r="T951" s="154" t="str">
        <f ca="1">IF(B951="","",IF(ISERROR(MATCH($J951,SorP!$B$1:$B$6261,0)),"",INDIRECT("'SorP'!$A$"&amp;MATCH($S951&amp;$J951,SorP!C:C,0))))</f>
        <v/>
      </c>
      <c r="U951" s="167"/>
      <c r="V951" s="168" t="e">
        <f>IF(C951="",NA(),MATCH($B951&amp;$C951,'Smelter Look-up'!$J:$J,0))</f>
        <v>#N/A</v>
      </c>
      <c r="X951" s="169">
        <f t="shared" ca="1" si="70"/>
        <v>0</v>
      </c>
      <c r="AB951" s="312" t="str">
        <f t="shared" si="72"/>
        <v/>
      </c>
      <c r="AC951" s="169" t="str">
        <f t="shared" si="73"/>
        <v/>
      </c>
      <c r="AD951" s="169" t="str">
        <f t="shared" si="74"/>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1"/>
        <v/>
      </c>
      <c r="T952" s="154" t="str">
        <f ca="1">IF(B952="","",IF(ISERROR(MATCH($J952,SorP!$B$1:$B$6261,0)),"",INDIRECT("'SorP'!$A$"&amp;MATCH($S952&amp;$J952,SorP!C:C,0))))</f>
        <v/>
      </c>
      <c r="U952" s="167"/>
      <c r="V952" s="168" t="e">
        <f>IF(C952="",NA(),MATCH($B952&amp;$C952,'Smelter Look-up'!$J:$J,0))</f>
        <v>#N/A</v>
      </c>
      <c r="X952" s="169">
        <f t="shared" ca="1" si="70"/>
        <v>0</v>
      </c>
      <c r="AB952" s="312" t="str">
        <f t="shared" si="72"/>
        <v/>
      </c>
      <c r="AC952" s="169" t="str">
        <f t="shared" si="73"/>
        <v/>
      </c>
      <c r="AD952" s="169" t="str">
        <f t="shared" si="74"/>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1"/>
        <v/>
      </c>
      <c r="T953" s="154" t="str">
        <f ca="1">IF(B953="","",IF(ISERROR(MATCH($J953,SorP!$B$1:$B$6261,0)),"",INDIRECT("'SorP'!$A$"&amp;MATCH($S953&amp;$J953,SorP!C:C,0))))</f>
        <v/>
      </c>
      <c r="U953" s="167"/>
      <c r="V953" s="168" t="e">
        <f>IF(C953="",NA(),MATCH($B953&amp;$C953,'Smelter Look-up'!$J:$J,0))</f>
        <v>#N/A</v>
      </c>
      <c r="X953" s="169">
        <f t="shared" ca="1" si="70"/>
        <v>0</v>
      </c>
      <c r="AB953" s="312" t="str">
        <f t="shared" si="72"/>
        <v/>
      </c>
      <c r="AC953" s="169" t="str">
        <f t="shared" si="73"/>
        <v/>
      </c>
      <c r="AD953" s="169" t="str">
        <f t="shared" si="74"/>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1"/>
        <v/>
      </c>
      <c r="T954" s="154" t="str">
        <f ca="1">IF(B954="","",IF(ISERROR(MATCH($J954,SorP!$B$1:$B$6261,0)),"",INDIRECT("'SorP'!$A$"&amp;MATCH($S954&amp;$J954,SorP!C:C,0))))</f>
        <v/>
      </c>
      <c r="U954" s="167"/>
      <c r="V954" s="168" t="e">
        <f>IF(C954="",NA(),MATCH($B954&amp;$C954,'Smelter Look-up'!$J:$J,0))</f>
        <v>#N/A</v>
      </c>
      <c r="X954" s="169">
        <f t="shared" ca="1" si="70"/>
        <v>0</v>
      </c>
      <c r="AB954" s="312" t="str">
        <f t="shared" si="72"/>
        <v/>
      </c>
      <c r="AC954" s="169" t="str">
        <f t="shared" si="73"/>
        <v/>
      </c>
      <c r="AD954" s="169" t="str">
        <f t="shared" si="74"/>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1"/>
        <v/>
      </c>
      <c r="T955" s="154" t="str">
        <f ca="1">IF(B955="","",IF(ISERROR(MATCH($J955,SorP!$B$1:$B$6261,0)),"",INDIRECT("'SorP'!$A$"&amp;MATCH($S955&amp;$J955,SorP!C:C,0))))</f>
        <v/>
      </c>
      <c r="U955" s="167"/>
      <c r="V955" s="168" t="e">
        <f>IF(C955="",NA(),MATCH($B955&amp;$C955,'Smelter Look-up'!$J:$J,0))</f>
        <v>#N/A</v>
      </c>
      <c r="X955" s="169">
        <f t="shared" ca="1" si="70"/>
        <v>0</v>
      </c>
      <c r="AB955" s="312" t="str">
        <f t="shared" si="72"/>
        <v/>
      </c>
      <c r="AC955" s="169" t="str">
        <f t="shared" si="73"/>
        <v/>
      </c>
      <c r="AD955" s="169" t="str">
        <f t="shared" si="74"/>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1"/>
        <v/>
      </c>
      <c r="T956" s="154" t="str">
        <f ca="1">IF(B956="","",IF(ISERROR(MATCH($J956,SorP!$B$1:$B$6261,0)),"",INDIRECT("'SorP'!$A$"&amp;MATCH($S956&amp;$J956,SorP!C:C,0))))</f>
        <v/>
      </c>
      <c r="U956" s="167"/>
      <c r="V956" s="168" t="e">
        <f>IF(C956="",NA(),MATCH($B956&amp;$C956,'Smelter Look-up'!$J:$J,0))</f>
        <v>#N/A</v>
      </c>
      <c r="X956" s="169">
        <f t="shared" ca="1" si="70"/>
        <v>0</v>
      </c>
      <c r="AB956" s="312" t="str">
        <f t="shared" si="72"/>
        <v/>
      </c>
      <c r="AC956" s="169" t="str">
        <f t="shared" si="73"/>
        <v/>
      </c>
      <c r="AD956" s="169" t="str">
        <f t="shared" si="74"/>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1"/>
        <v/>
      </c>
      <c r="T957" s="154" t="str">
        <f ca="1">IF(B957="","",IF(ISERROR(MATCH($J957,SorP!$B$1:$B$6261,0)),"",INDIRECT("'SorP'!$A$"&amp;MATCH($S957&amp;$J957,SorP!C:C,0))))</f>
        <v/>
      </c>
      <c r="U957" s="167"/>
      <c r="V957" s="168" t="e">
        <f>IF(C957="",NA(),MATCH($B957&amp;$C957,'Smelter Look-up'!$J:$J,0))</f>
        <v>#N/A</v>
      </c>
      <c r="X957" s="169">
        <f t="shared" ca="1" si="70"/>
        <v>0</v>
      </c>
      <c r="AB957" s="312" t="str">
        <f t="shared" si="72"/>
        <v/>
      </c>
      <c r="AC957" s="169" t="str">
        <f t="shared" si="73"/>
        <v/>
      </c>
      <c r="AD957" s="169" t="str">
        <f t="shared" si="74"/>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1"/>
        <v/>
      </c>
      <c r="T958" s="154" t="str">
        <f ca="1">IF(B958="","",IF(ISERROR(MATCH($J958,SorP!$B$1:$B$6261,0)),"",INDIRECT("'SorP'!$A$"&amp;MATCH($S958&amp;$J958,SorP!C:C,0))))</f>
        <v/>
      </c>
      <c r="U958" s="167"/>
      <c r="V958" s="168" t="e">
        <f>IF(C958="",NA(),MATCH($B958&amp;$C958,'Smelter Look-up'!$J:$J,0))</f>
        <v>#N/A</v>
      </c>
      <c r="X958" s="169">
        <f t="shared" ca="1" si="70"/>
        <v>0</v>
      </c>
      <c r="AB958" s="312" t="str">
        <f t="shared" si="72"/>
        <v/>
      </c>
      <c r="AC958" s="169" t="str">
        <f t="shared" si="73"/>
        <v/>
      </c>
      <c r="AD958" s="169" t="str">
        <f t="shared" si="74"/>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1"/>
        <v/>
      </c>
      <c r="T959" s="154" t="str">
        <f ca="1">IF(B959="","",IF(ISERROR(MATCH($J959,SorP!$B$1:$B$6261,0)),"",INDIRECT("'SorP'!$A$"&amp;MATCH($S959&amp;$J959,SorP!C:C,0))))</f>
        <v/>
      </c>
      <c r="U959" s="167"/>
      <c r="V959" s="168" t="e">
        <f>IF(C959="",NA(),MATCH($B959&amp;$C959,'Smelter Look-up'!$J:$J,0))</f>
        <v>#N/A</v>
      </c>
      <c r="X959" s="169">
        <f t="shared" ref="X959:X1022" ca="1" si="75">IF(AND(C959="Smelter not listed",OR(LEN(D959)=0,LEN(E959)=0)),1,0)</f>
        <v>0</v>
      </c>
      <c r="AB959" s="312" t="str">
        <f t="shared" si="72"/>
        <v/>
      </c>
      <c r="AC959" s="169" t="str">
        <f t="shared" si="73"/>
        <v/>
      </c>
      <c r="AD959" s="169" t="str">
        <f t="shared" si="74"/>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6">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5"/>
        <v>0</v>
      </c>
      <c r="AB960" s="312" t="str">
        <f t="shared" si="72"/>
        <v/>
      </c>
      <c r="AC960" s="169" t="str">
        <f t="shared" si="73"/>
        <v/>
      </c>
      <c r="AD960" s="169" t="str">
        <f t="shared" si="74"/>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6"/>
        <v/>
      </c>
      <c r="T961" s="154" t="str">
        <f ca="1">IF(B961="","",IF(ISERROR(MATCH($J961,SorP!$B$1:$B$6261,0)),"",INDIRECT("'SorP'!$A$"&amp;MATCH($S961&amp;$J961,SorP!C:C,0))))</f>
        <v/>
      </c>
      <c r="U961" s="167"/>
      <c r="V961" s="168" t="e">
        <f>IF(C961="",NA(),MATCH($B961&amp;$C961,'Smelter Look-up'!$J:$J,0))</f>
        <v>#N/A</v>
      </c>
      <c r="X961" s="169">
        <f t="shared" ca="1" si="75"/>
        <v>0</v>
      </c>
      <c r="AB961" s="312" t="str">
        <f t="shared" si="72"/>
        <v/>
      </c>
      <c r="AC961" s="169" t="str">
        <f t="shared" si="73"/>
        <v/>
      </c>
      <c r="AD961" s="169" t="str">
        <f t="shared" si="74"/>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6"/>
        <v/>
      </c>
      <c r="T962" s="154" t="str">
        <f ca="1">IF(B962="","",IF(ISERROR(MATCH($J962,SorP!$B$1:$B$6261,0)),"",INDIRECT("'SorP'!$A$"&amp;MATCH($S962&amp;$J962,SorP!C:C,0))))</f>
        <v/>
      </c>
      <c r="U962" s="167"/>
      <c r="V962" s="168" t="e">
        <f>IF(C962="",NA(),MATCH($B962&amp;$C962,'Smelter Look-up'!$J:$J,0))</f>
        <v>#N/A</v>
      </c>
      <c r="X962" s="169">
        <f t="shared" ca="1" si="75"/>
        <v>0</v>
      </c>
      <c r="AB962" s="312" t="str">
        <f t="shared" si="72"/>
        <v/>
      </c>
      <c r="AC962" s="169" t="str">
        <f t="shared" si="73"/>
        <v/>
      </c>
      <c r="AD962" s="169" t="str">
        <f t="shared" si="74"/>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6"/>
        <v/>
      </c>
      <c r="T963" s="154" t="str">
        <f ca="1">IF(B963="","",IF(ISERROR(MATCH($J963,SorP!$B$1:$B$6261,0)),"",INDIRECT("'SorP'!$A$"&amp;MATCH($S963&amp;$J963,SorP!C:C,0))))</f>
        <v/>
      </c>
      <c r="U963" s="167"/>
      <c r="V963" s="168" t="e">
        <f>IF(C963="",NA(),MATCH($B963&amp;$C963,'Smelter Look-up'!$J:$J,0))</f>
        <v>#N/A</v>
      </c>
      <c r="X963" s="169">
        <f t="shared" ca="1" si="75"/>
        <v>0</v>
      </c>
      <c r="AB963" s="312" t="str">
        <f t="shared" si="72"/>
        <v/>
      </c>
      <c r="AC963" s="169" t="str">
        <f t="shared" si="73"/>
        <v/>
      </c>
      <c r="AD963" s="169" t="str">
        <f t="shared" si="74"/>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6"/>
        <v/>
      </c>
      <c r="T964" s="154" t="str">
        <f ca="1">IF(B964="","",IF(ISERROR(MATCH($J964,SorP!$B$1:$B$6261,0)),"",INDIRECT("'SorP'!$A$"&amp;MATCH($S964&amp;$J964,SorP!C:C,0))))</f>
        <v/>
      </c>
      <c r="U964" s="167"/>
      <c r="V964" s="168" t="e">
        <f>IF(C964="",NA(),MATCH($B964&amp;$C964,'Smelter Look-up'!$J:$J,0))</f>
        <v>#N/A</v>
      </c>
      <c r="X964" s="169">
        <f t="shared" ca="1" si="75"/>
        <v>0</v>
      </c>
      <c r="AB964" s="312" t="str">
        <f t="shared" si="72"/>
        <v/>
      </c>
      <c r="AC964" s="169" t="str">
        <f t="shared" si="73"/>
        <v/>
      </c>
      <c r="AD964" s="169" t="str">
        <f t="shared" si="74"/>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6"/>
        <v/>
      </c>
      <c r="T965" s="154" t="str">
        <f ca="1">IF(B965="","",IF(ISERROR(MATCH($J965,SorP!$B$1:$B$6261,0)),"",INDIRECT("'SorP'!$A$"&amp;MATCH($S965&amp;$J965,SorP!C:C,0))))</f>
        <v/>
      </c>
      <c r="U965" s="167"/>
      <c r="V965" s="168" t="e">
        <f>IF(C965="",NA(),MATCH($B965&amp;$C965,'Smelter Look-up'!$J:$J,0))</f>
        <v>#N/A</v>
      </c>
      <c r="X965" s="169">
        <f t="shared" ca="1" si="75"/>
        <v>0</v>
      </c>
      <c r="AB965" s="312" t="str">
        <f t="shared" si="72"/>
        <v/>
      </c>
      <c r="AC965" s="169" t="str">
        <f t="shared" si="73"/>
        <v/>
      </c>
      <c r="AD965" s="169" t="str">
        <f t="shared" si="74"/>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6"/>
        <v/>
      </c>
      <c r="T966" s="154" t="str">
        <f ca="1">IF(B966="","",IF(ISERROR(MATCH($J966,SorP!$B$1:$B$6261,0)),"",INDIRECT("'SorP'!$A$"&amp;MATCH($S966&amp;$J966,SorP!C:C,0))))</f>
        <v/>
      </c>
      <c r="U966" s="167"/>
      <c r="V966" s="168" t="e">
        <f>IF(C966="",NA(),MATCH($B966&amp;$C966,'Smelter Look-up'!$J:$J,0))</f>
        <v>#N/A</v>
      </c>
      <c r="X966" s="169">
        <f t="shared" ca="1" si="75"/>
        <v>0</v>
      </c>
      <c r="AB966" s="312" t="str">
        <f t="shared" ref="AB966:AB1029" si="77">IF(C966="","",B966)</f>
        <v/>
      </c>
      <c r="AC966" s="169" t="str">
        <f t="shared" ref="AC966:AC1029" si="78">B966</f>
        <v/>
      </c>
      <c r="AD966" s="169" t="str">
        <f t="shared" ref="AD966:AD1029" si="79">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6"/>
        <v/>
      </c>
      <c r="T967" s="154" t="str">
        <f ca="1">IF(B967="","",IF(ISERROR(MATCH($J967,SorP!$B$1:$B$6261,0)),"",INDIRECT("'SorP'!$A$"&amp;MATCH($S967&amp;$J967,SorP!C:C,0))))</f>
        <v/>
      </c>
      <c r="U967" s="167"/>
      <c r="V967" s="168" t="e">
        <f>IF(C967="",NA(),MATCH($B967&amp;$C967,'Smelter Look-up'!$J:$J,0))</f>
        <v>#N/A</v>
      </c>
      <c r="X967" s="169">
        <f t="shared" ca="1" si="75"/>
        <v>0</v>
      </c>
      <c r="AB967" s="312" t="str">
        <f t="shared" si="77"/>
        <v/>
      </c>
      <c r="AC967" s="169" t="str">
        <f t="shared" si="78"/>
        <v/>
      </c>
      <c r="AD967" s="169" t="str">
        <f t="shared" si="79"/>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6"/>
        <v/>
      </c>
      <c r="T968" s="154" t="str">
        <f ca="1">IF(B968="","",IF(ISERROR(MATCH($J968,SorP!$B$1:$B$6261,0)),"",INDIRECT("'SorP'!$A$"&amp;MATCH($S968&amp;$J968,SorP!C:C,0))))</f>
        <v/>
      </c>
      <c r="U968" s="167"/>
      <c r="V968" s="168" t="e">
        <f>IF(C968="",NA(),MATCH($B968&amp;$C968,'Smelter Look-up'!$J:$J,0))</f>
        <v>#N/A</v>
      </c>
      <c r="X968" s="169">
        <f t="shared" ca="1" si="75"/>
        <v>0</v>
      </c>
      <c r="AB968" s="312" t="str">
        <f t="shared" si="77"/>
        <v/>
      </c>
      <c r="AC968" s="169" t="str">
        <f t="shared" si="78"/>
        <v/>
      </c>
      <c r="AD968" s="169" t="str">
        <f t="shared" si="79"/>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6"/>
        <v/>
      </c>
      <c r="T969" s="154" t="str">
        <f ca="1">IF(B969="","",IF(ISERROR(MATCH($J969,SorP!$B$1:$B$6261,0)),"",INDIRECT("'SorP'!$A$"&amp;MATCH($S969&amp;$J969,SorP!C:C,0))))</f>
        <v/>
      </c>
      <c r="U969" s="167"/>
      <c r="V969" s="168" t="e">
        <f>IF(C969="",NA(),MATCH($B969&amp;$C969,'Smelter Look-up'!$J:$J,0))</f>
        <v>#N/A</v>
      </c>
      <c r="X969" s="169">
        <f t="shared" ca="1" si="75"/>
        <v>0</v>
      </c>
      <c r="AB969" s="312" t="str">
        <f t="shared" si="77"/>
        <v/>
      </c>
      <c r="AC969" s="169" t="str">
        <f t="shared" si="78"/>
        <v/>
      </c>
      <c r="AD969" s="169" t="str">
        <f t="shared" si="79"/>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6"/>
        <v/>
      </c>
      <c r="T970" s="154" t="str">
        <f ca="1">IF(B970="","",IF(ISERROR(MATCH($J970,SorP!$B$1:$B$6261,0)),"",INDIRECT("'SorP'!$A$"&amp;MATCH($S970&amp;$J970,SorP!C:C,0))))</f>
        <v/>
      </c>
      <c r="U970" s="167"/>
      <c r="V970" s="168" t="e">
        <f>IF(C970="",NA(),MATCH($B970&amp;$C970,'Smelter Look-up'!$J:$J,0))</f>
        <v>#N/A</v>
      </c>
      <c r="X970" s="169">
        <f t="shared" ca="1" si="75"/>
        <v>0</v>
      </c>
      <c r="AB970" s="312" t="str">
        <f t="shared" si="77"/>
        <v/>
      </c>
      <c r="AC970" s="169" t="str">
        <f t="shared" si="78"/>
        <v/>
      </c>
      <c r="AD970" s="169" t="str">
        <f t="shared" si="79"/>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6"/>
        <v/>
      </c>
      <c r="T971" s="154" t="str">
        <f ca="1">IF(B971="","",IF(ISERROR(MATCH($J971,SorP!$B$1:$B$6261,0)),"",INDIRECT("'SorP'!$A$"&amp;MATCH($S971&amp;$J971,SorP!C:C,0))))</f>
        <v/>
      </c>
      <c r="U971" s="167"/>
      <c r="V971" s="168" t="e">
        <f>IF(C971="",NA(),MATCH($B971&amp;$C971,'Smelter Look-up'!$J:$J,0))</f>
        <v>#N/A</v>
      </c>
      <c r="X971" s="169">
        <f t="shared" ca="1" si="75"/>
        <v>0</v>
      </c>
      <c r="AB971" s="312" t="str">
        <f t="shared" si="77"/>
        <v/>
      </c>
      <c r="AC971" s="169" t="str">
        <f t="shared" si="78"/>
        <v/>
      </c>
      <c r="AD971" s="169" t="str">
        <f t="shared" si="79"/>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6"/>
        <v/>
      </c>
      <c r="T972" s="154" t="str">
        <f ca="1">IF(B972="","",IF(ISERROR(MATCH($J972,SorP!$B$1:$B$6261,0)),"",INDIRECT("'SorP'!$A$"&amp;MATCH($S972&amp;$J972,SorP!C:C,0))))</f>
        <v/>
      </c>
      <c r="U972" s="167"/>
      <c r="V972" s="168" t="e">
        <f>IF(C972="",NA(),MATCH($B972&amp;$C972,'Smelter Look-up'!$J:$J,0))</f>
        <v>#N/A</v>
      </c>
      <c r="X972" s="169">
        <f t="shared" ca="1" si="75"/>
        <v>0</v>
      </c>
      <c r="AB972" s="312" t="str">
        <f t="shared" si="77"/>
        <v/>
      </c>
      <c r="AC972" s="169" t="str">
        <f t="shared" si="78"/>
        <v/>
      </c>
      <c r="AD972" s="169" t="str">
        <f t="shared" si="79"/>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6"/>
        <v/>
      </c>
      <c r="T973" s="154" t="str">
        <f ca="1">IF(B973="","",IF(ISERROR(MATCH($J973,SorP!$B$1:$B$6261,0)),"",INDIRECT("'SorP'!$A$"&amp;MATCH($S973&amp;$J973,SorP!C:C,0))))</f>
        <v/>
      </c>
      <c r="U973" s="167"/>
      <c r="V973" s="168" t="e">
        <f>IF(C973="",NA(),MATCH($B973&amp;$C973,'Smelter Look-up'!$J:$J,0))</f>
        <v>#N/A</v>
      </c>
      <c r="X973" s="169">
        <f t="shared" ca="1" si="75"/>
        <v>0</v>
      </c>
      <c r="AB973" s="312" t="str">
        <f t="shared" si="77"/>
        <v/>
      </c>
      <c r="AC973" s="169" t="str">
        <f t="shared" si="78"/>
        <v/>
      </c>
      <c r="AD973" s="169" t="str">
        <f t="shared" si="79"/>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6"/>
        <v/>
      </c>
      <c r="T974" s="154" t="str">
        <f ca="1">IF(B974="","",IF(ISERROR(MATCH($J974,SorP!$B$1:$B$6261,0)),"",INDIRECT("'SorP'!$A$"&amp;MATCH($S974&amp;$J974,SorP!C:C,0))))</f>
        <v/>
      </c>
      <c r="U974" s="167"/>
      <c r="V974" s="168" t="e">
        <f>IF(C974="",NA(),MATCH($B974&amp;$C974,'Smelter Look-up'!$J:$J,0))</f>
        <v>#N/A</v>
      </c>
      <c r="X974" s="169">
        <f t="shared" ca="1" si="75"/>
        <v>0</v>
      </c>
      <c r="AB974" s="312" t="str">
        <f t="shared" si="77"/>
        <v/>
      </c>
      <c r="AC974" s="169" t="str">
        <f t="shared" si="78"/>
        <v/>
      </c>
      <c r="AD974" s="169" t="str">
        <f t="shared" si="79"/>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6"/>
        <v/>
      </c>
      <c r="T975" s="154" t="str">
        <f ca="1">IF(B975="","",IF(ISERROR(MATCH($J975,SorP!$B$1:$B$6261,0)),"",INDIRECT("'SorP'!$A$"&amp;MATCH($S975&amp;$J975,SorP!C:C,0))))</f>
        <v/>
      </c>
      <c r="U975" s="167"/>
      <c r="V975" s="168" t="e">
        <f>IF(C975="",NA(),MATCH($B975&amp;$C975,'Smelter Look-up'!$J:$J,0))</f>
        <v>#N/A</v>
      </c>
      <c r="X975" s="169">
        <f t="shared" ca="1" si="75"/>
        <v>0</v>
      </c>
      <c r="AB975" s="312" t="str">
        <f t="shared" si="77"/>
        <v/>
      </c>
      <c r="AC975" s="169" t="str">
        <f t="shared" si="78"/>
        <v/>
      </c>
      <c r="AD975" s="169" t="str">
        <f t="shared" si="79"/>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6"/>
        <v/>
      </c>
      <c r="T976" s="154" t="str">
        <f ca="1">IF(B976="","",IF(ISERROR(MATCH($J976,SorP!$B$1:$B$6261,0)),"",INDIRECT("'SorP'!$A$"&amp;MATCH($S976&amp;$J976,SorP!C:C,0))))</f>
        <v/>
      </c>
      <c r="U976" s="167"/>
      <c r="V976" s="168" t="e">
        <f>IF(C976="",NA(),MATCH($B976&amp;$C976,'Smelter Look-up'!$J:$J,0))</f>
        <v>#N/A</v>
      </c>
      <c r="X976" s="169">
        <f t="shared" ca="1" si="75"/>
        <v>0</v>
      </c>
      <c r="AB976" s="312" t="str">
        <f t="shared" si="77"/>
        <v/>
      </c>
      <c r="AC976" s="169" t="str">
        <f t="shared" si="78"/>
        <v/>
      </c>
      <c r="AD976" s="169" t="str">
        <f t="shared" si="79"/>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6"/>
        <v/>
      </c>
      <c r="T977" s="154" t="str">
        <f ca="1">IF(B977="","",IF(ISERROR(MATCH($J977,SorP!$B$1:$B$6261,0)),"",INDIRECT("'SorP'!$A$"&amp;MATCH($S977&amp;$J977,SorP!C:C,0))))</f>
        <v/>
      </c>
      <c r="U977" s="167"/>
      <c r="V977" s="168" t="e">
        <f>IF(C977="",NA(),MATCH($B977&amp;$C977,'Smelter Look-up'!$J:$J,0))</f>
        <v>#N/A</v>
      </c>
      <c r="X977" s="169">
        <f t="shared" ca="1" si="75"/>
        <v>0</v>
      </c>
      <c r="AB977" s="312" t="str">
        <f t="shared" si="77"/>
        <v/>
      </c>
      <c r="AC977" s="169" t="str">
        <f t="shared" si="78"/>
        <v/>
      </c>
      <c r="AD977" s="169" t="str">
        <f t="shared" si="79"/>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6"/>
        <v/>
      </c>
      <c r="T978" s="154" t="str">
        <f ca="1">IF(B978="","",IF(ISERROR(MATCH($J978,SorP!$B$1:$B$6261,0)),"",INDIRECT("'SorP'!$A$"&amp;MATCH($S978&amp;$J978,SorP!C:C,0))))</f>
        <v/>
      </c>
      <c r="U978" s="167"/>
      <c r="V978" s="168" t="e">
        <f>IF(C978="",NA(),MATCH($B978&amp;$C978,'Smelter Look-up'!$J:$J,0))</f>
        <v>#N/A</v>
      </c>
      <c r="X978" s="169">
        <f t="shared" ca="1" si="75"/>
        <v>0</v>
      </c>
      <c r="AB978" s="312" t="str">
        <f t="shared" si="77"/>
        <v/>
      </c>
      <c r="AC978" s="169" t="str">
        <f t="shared" si="78"/>
        <v/>
      </c>
      <c r="AD978" s="169" t="str">
        <f t="shared" si="79"/>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6"/>
        <v/>
      </c>
      <c r="T979" s="154" t="str">
        <f ca="1">IF(B979="","",IF(ISERROR(MATCH($J979,SorP!$B$1:$B$6261,0)),"",INDIRECT("'SorP'!$A$"&amp;MATCH($S979&amp;$J979,SorP!C:C,0))))</f>
        <v/>
      </c>
      <c r="U979" s="167"/>
      <c r="V979" s="168" t="e">
        <f>IF(C979="",NA(),MATCH($B979&amp;$C979,'Smelter Look-up'!$J:$J,0))</f>
        <v>#N/A</v>
      </c>
      <c r="X979" s="169">
        <f t="shared" ca="1" si="75"/>
        <v>0</v>
      </c>
      <c r="AB979" s="312" t="str">
        <f t="shared" si="77"/>
        <v/>
      </c>
      <c r="AC979" s="169" t="str">
        <f t="shared" si="78"/>
        <v/>
      </c>
      <c r="AD979" s="169" t="str">
        <f t="shared" si="79"/>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6"/>
        <v/>
      </c>
      <c r="T980" s="154" t="str">
        <f ca="1">IF(B980="","",IF(ISERROR(MATCH($J980,SorP!$B$1:$B$6261,0)),"",INDIRECT("'SorP'!$A$"&amp;MATCH($S980&amp;$J980,SorP!C:C,0))))</f>
        <v/>
      </c>
      <c r="U980" s="167"/>
      <c r="V980" s="168" t="e">
        <f>IF(C980="",NA(),MATCH($B980&amp;$C980,'Smelter Look-up'!$J:$J,0))</f>
        <v>#N/A</v>
      </c>
      <c r="X980" s="169">
        <f t="shared" ca="1" si="75"/>
        <v>0</v>
      </c>
      <c r="AB980" s="312" t="str">
        <f t="shared" si="77"/>
        <v/>
      </c>
      <c r="AC980" s="169" t="str">
        <f t="shared" si="78"/>
        <v/>
      </c>
      <c r="AD980" s="169" t="str">
        <f t="shared" si="79"/>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6"/>
        <v/>
      </c>
      <c r="T981" s="154" t="str">
        <f ca="1">IF(B981="","",IF(ISERROR(MATCH($J981,SorP!$B$1:$B$6261,0)),"",INDIRECT("'SorP'!$A$"&amp;MATCH($S981&amp;$J981,SorP!C:C,0))))</f>
        <v/>
      </c>
      <c r="U981" s="167"/>
      <c r="V981" s="168" t="e">
        <f>IF(C981="",NA(),MATCH($B981&amp;$C981,'Smelter Look-up'!$J:$J,0))</f>
        <v>#N/A</v>
      </c>
      <c r="X981" s="169">
        <f t="shared" ca="1" si="75"/>
        <v>0</v>
      </c>
      <c r="AB981" s="312" t="str">
        <f t="shared" si="77"/>
        <v/>
      </c>
      <c r="AC981" s="169" t="str">
        <f t="shared" si="78"/>
        <v/>
      </c>
      <c r="AD981" s="169" t="str">
        <f t="shared" si="79"/>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6"/>
        <v/>
      </c>
      <c r="T982" s="154" t="str">
        <f ca="1">IF(B982="","",IF(ISERROR(MATCH($J982,SorP!$B$1:$B$6261,0)),"",INDIRECT("'SorP'!$A$"&amp;MATCH($S982&amp;$J982,SorP!C:C,0))))</f>
        <v/>
      </c>
      <c r="U982" s="167"/>
      <c r="V982" s="168" t="e">
        <f>IF(C982="",NA(),MATCH($B982&amp;$C982,'Smelter Look-up'!$J:$J,0))</f>
        <v>#N/A</v>
      </c>
      <c r="X982" s="169">
        <f t="shared" ca="1" si="75"/>
        <v>0</v>
      </c>
      <c r="AB982" s="312" t="str">
        <f t="shared" si="77"/>
        <v/>
      </c>
      <c r="AC982" s="169" t="str">
        <f t="shared" si="78"/>
        <v/>
      </c>
      <c r="AD982" s="169" t="str">
        <f t="shared" si="79"/>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6"/>
        <v/>
      </c>
      <c r="T983" s="154" t="str">
        <f ca="1">IF(B983="","",IF(ISERROR(MATCH($J983,SorP!$B$1:$B$6261,0)),"",INDIRECT("'SorP'!$A$"&amp;MATCH($S983&amp;$J983,SorP!C:C,0))))</f>
        <v/>
      </c>
      <c r="U983" s="167"/>
      <c r="V983" s="168" t="e">
        <f>IF(C983="",NA(),MATCH($B983&amp;$C983,'Smelter Look-up'!$J:$J,0))</f>
        <v>#N/A</v>
      </c>
      <c r="X983" s="169">
        <f t="shared" ca="1" si="75"/>
        <v>0</v>
      </c>
      <c r="AB983" s="312" t="str">
        <f t="shared" si="77"/>
        <v/>
      </c>
      <c r="AC983" s="169" t="str">
        <f t="shared" si="78"/>
        <v/>
      </c>
      <c r="AD983" s="169" t="str">
        <f t="shared" si="79"/>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6"/>
        <v/>
      </c>
      <c r="T984" s="154" t="str">
        <f ca="1">IF(B984="","",IF(ISERROR(MATCH($J984,SorP!$B$1:$B$6261,0)),"",INDIRECT("'SorP'!$A$"&amp;MATCH($S984&amp;$J984,SorP!C:C,0))))</f>
        <v/>
      </c>
      <c r="U984" s="167"/>
      <c r="V984" s="168" t="e">
        <f>IF(C984="",NA(),MATCH($B984&amp;$C984,'Smelter Look-up'!$J:$J,0))</f>
        <v>#N/A</v>
      </c>
      <c r="X984" s="169">
        <f t="shared" ca="1" si="75"/>
        <v>0</v>
      </c>
      <c r="AB984" s="312" t="str">
        <f t="shared" si="77"/>
        <v/>
      </c>
      <c r="AC984" s="169" t="str">
        <f t="shared" si="78"/>
        <v/>
      </c>
      <c r="AD984" s="169" t="str">
        <f t="shared" si="79"/>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6"/>
        <v/>
      </c>
      <c r="T985" s="154" t="str">
        <f ca="1">IF(B985="","",IF(ISERROR(MATCH($J985,SorP!$B$1:$B$6261,0)),"",INDIRECT("'SorP'!$A$"&amp;MATCH($S985&amp;$J985,SorP!C:C,0))))</f>
        <v/>
      </c>
      <c r="U985" s="167"/>
      <c r="V985" s="168" t="e">
        <f>IF(C985="",NA(),MATCH($B985&amp;$C985,'Smelter Look-up'!$J:$J,0))</f>
        <v>#N/A</v>
      </c>
      <c r="X985" s="169">
        <f t="shared" ca="1" si="75"/>
        <v>0</v>
      </c>
      <c r="AB985" s="312" t="str">
        <f t="shared" si="77"/>
        <v/>
      </c>
      <c r="AC985" s="169" t="str">
        <f t="shared" si="78"/>
        <v/>
      </c>
      <c r="AD985" s="169" t="str">
        <f t="shared" si="79"/>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6"/>
        <v/>
      </c>
      <c r="T986" s="154" t="str">
        <f ca="1">IF(B986="","",IF(ISERROR(MATCH($J986,SorP!$B$1:$B$6261,0)),"",INDIRECT("'SorP'!$A$"&amp;MATCH($S986&amp;$J986,SorP!C:C,0))))</f>
        <v/>
      </c>
      <c r="U986" s="167"/>
      <c r="V986" s="168" t="e">
        <f>IF(C986="",NA(),MATCH($B986&amp;$C986,'Smelter Look-up'!$J:$J,0))</f>
        <v>#N/A</v>
      </c>
      <c r="X986" s="169">
        <f t="shared" ca="1" si="75"/>
        <v>0</v>
      </c>
      <c r="AB986" s="312" t="str">
        <f t="shared" si="77"/>
        <v/>
      </c>
      <c r="AC986" s="169" t="str">
        <f t="shared" si="78"/>
        <v/>
      </c>
      <c r="AD986" s="169" t="str">
        <f t="shared" si="79"/>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6"/>
        <v/>
      </c>
      <c r="T987" s="154" t="str">
        <f ca="1">IF(B987="","",IF(ISERROR(MATCH($J987,SorP!$B$1:$B$6261,0)),"",INDIRECT("'SorP'!$A$"&amp;MATCH($S987&amp;$J987,SorP!C:C,0))))</f>
        <v/>
      </c>
      <c r="U987" s="167"/>
      <c r="V987" s="168" t="e">
        <f>IF(C987="",NA(),MATCH($B987&amp;$C987,'Smelter Look-up'!$J:$J,0))</f>
        <v>#N/A</v>
      </c>
      <c r="X987" s="169">
        <f t="shared" ca="1" si="75"/>
        <v>0</v>
      </c>
      <c r="AB987" s="312" t="str">
        <f t="shared" si="77"/>
        <v/>
      </c>
      <c r="AC987" s="169" t="str">
        <f t="shared" si="78"/>
        <v/>
      </c>
      <c r="AD987" s="169" t="str">
        <f t="shared" si="79"/>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6"/>
        <v/>
      </c>
      <c r="T988" s="154" t="str">
        <f ca="1">IF(B988="","",IF(ISERROR(MATCH($J988,SorP!$B$1:$B$6261,0)),"",INDIRECT("'SorP'!$A$"&amp;MATCH($S988&amp;$J988,SorP!C:C,0))))</f>
        <v/>
      </c>
      <c r="U988" s="167"/>
      <c r="V988" s="168" t="e">
        <f>IF(C988="",NA(),MATCH($B988&amp;$C988,'Smelter Look-up'!$J:$J,0))</f>
        <v>#N/A</v>
      </c>
      <c r="X988" s="169">
        <f t="shared" ca="1" si="75"/>
        <v>0</v>
      </c>
      <c r="AB988" s="312" t="str">
        <f t="shared" si="77"/>
        <v/>
      </c>
      <c r="AC988" s="169" t="str">
        <f t="shared" si="78"/>
        <v/>
      </c>
      <c r="AD988" s="169" t="str">
        <f t="shared" si="79"/>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6"/>
        <v/>
      </c>
      <c r="T989" s="154" t="str">
        <f ca="1">IF(B989="","",IF(ISERROR(MATCH($J989,SorP!$B$1:$B$6261,0)),"",INDIRECT("'SorP'!$A$"&amp;MATCH($S989&amp;$J989,SorP!C:C,0))))</f>
        <v/>
      </c>
      <c r="U989" s="167"/>
      <c r="V989" s="168" t="e">
        <f>IF(C989="",NA(),MATCH($B989&amp;$C989,'Smelter Look-up'!$J:$J,0))</f>
        <v>#N/A</v>
      </c>
      <c r="X989" s="169">
        <f t="shared" ca="1" si="75"/>
        <v>0</v>
      </c>
      <c r="AB989" s="312" t="str">
        <f t="shared" si="77"/>
        <v/>
      </c>
      <c r="AC989" s="169" t="str">
        <f t="shared" si="78"/>
        <v/>
      </c>
      <c r="AD989" s="169" t="str">
        <f t="shared" si="79"/>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6"/>
        <v/>
      </c>
      <c r="T990" s="154" t="str">
        <f ca="1">IF(B990="","",IF(ISERROR(MATCH($J990,SorP!$B$1:$B$6261,0)),"",INDIRECT("'SorP'!$A$"&amp;MATCH($S990&amp;$J990,SorP!C:C,0))))</f>
        <v/>
      </c>
      <c r="U990" s="167"/>
      <c r="V990" s="168" t="e">
        <f>IF(C990="",NA(),MATCH($B990&amp;$C990,'Smelter Look-up'!$J:$J,0))</f>
        <v>#N/A</v>
      </c>
      <c r="X990" s="169">
        <f t="shared" ca="1" si="75"/>
        <v>0</v>
      </c>
      <c r="AB990" s="312" t="str">
        <f t="shared" si="77"/>
        <v/>
      </c>
      <c r="AC990" s="169" t="str">
        <f t="shared" si="78"/>
        <v/>
      </c>
      <c r="AD990" s="169" t="str">
        <f t="shared" si="79"/>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6"/>
        <v/>
      </c>
      <c r="T991" s="154" t="str">
        <f ca="1">IF(B991="","",IF(ISERROR(MATCH($J991,SorP!$B$1:$B$6261,0)),"",INDIRECT("'SorP'!$A$"&amp;MATCH($S991&amp;$J991,SorP!C:C,0))))</f>
        <v/>
      </c>
      <c r="U991" s="167"/>
      <c r="V991" s="168" t="e">
        <f>IF(C991="",NA(),MATCH($B991&amp;$C991,'Smelter Look-up'!$J:$J,0))</f>
        <v>#N/A</v>
      </c>
      <c r="X991" s="169">
        <f t="shared" ca="1" si="75"/>
        <v>0</v>
      </c>
      <c r="AB991" s="312" t="str">
        <f t="shared" si="77"/>
        <v/>
      </c>
      <c r="AC991" s="169" t="str">
        <f t="shared" si="78"/>
        <v/>
      </c>
      <c r="AD991" s="169" t="str">
        <f t="shared" si="79"/>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6"/>
        <v/>
      </c>
      <c r="T992" s="154" t="str">
        <f ca="1">IF(B992="","",IF(ISERROR(MATCH($J992,SorP!$B$1:$B$6261,0)),"",INDIRECT("'SorP'!$A$"&amp;MATCH($S992&amp;$J992,SorP!C:C,0))))</f>
        <v/>
      </c>
      <c r="U992" s="167"/>
      <c r="V992" s="168" t="e">
        <f>IF(C992="",NA(),MATCH($B992&amp;$C992,'Smelter Look-up'!$J:$J,0))</f>
        <v>#N/A</v>
      </c>
      <c r="X992" s="169">
        <f t="shared" ca="1" si="75"/>
        <v>0</v>
      </c>
      <c r="AB992" s="312" t="str">
        <f t="shared" si="77"/>
        <v/>
      </c>
      <c r="AC992" s="169" t="str">
        <f t="shared" si="78"/>
        <v/>
      </c>
      <c r="AD992" s="169" t="str">
        <f t="shared" si="79"/>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6"/>
        <v/>
      </c>
      <c r="T993" s="154" t="str">
        <f ca="1">IF(B993="","",IF(ISERROR(MATCH($J993,SorP!$B$1:$B$6261,0)),"",INDIRECT("'SorP'!$A$"&amp;MATCH($S993&amp;$J993,SorP!C:C,0))))</f>
        <v/>
      </c>
      <c r="U993" s="167"/>
      <c r="V993" s="168" t="e">
        <f>IF(C993="",NA(),MATCH($B993&amp;$C993,'Smelter Look-up'!$J:$J,0))</f>
        <v>#N/A</v>
      </c>
      <c r="X993" s="169">
        <f t="shared" ca="1" si="75"/>
        <v>0</v>
      </c>
      <c r="AB993" s="312" t="str">
        <f t="shared" si="77"/>
        <v/>
      </c>
      <c r="AC993" s="169" t="str">
        <f t="shared" si="78"/>
        <v/>
      </c>
      <c r="AD993" s="169" t="str">
        <f t="shared" si="79"/>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6"/>
        <v/>
      </c>
      <c r="T994" s="154" t="str">
        <f ca="1">IF(B994="","",IF(ISERROR(MATCH($J994,SorP!$B$1:$B$6261,0)),"",INDIRECT("'SorP'!$A$"&amp;MATCH($S994&amp;$J994,SorP!C:C,0))))</f>
        <v/>
      </c>
      <c r="U994" s="167"/>
      <c r="V994" s="168" t="e">
        <f>IF(C994="",NA(),MATCH($B994&amp;$C994,'Smelter Look-up'!$J:$J,0))</f>
        <v>#N/A</v>
      </c>
      <c r="X994" s="169">
        <f t="shared" ca="1" si="75"/>
        <v>0</v>
      </c>
      <c r="AB994" s="312" t="str">
        <f t="shared" si="77"/>
        <v/>
      </c>
      <c r="AC994" s="169" t="str">
        <f t="shared" si="78"/>
        <v/>
      </c>
      <c r="AD994" s="169" t="str">
        <f t="shared" si="79"/>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6"/>
        <v/>
      </c>
      <c r="T995" s="154" t="str">
        <f ca="1">IF(B995="","",IF(ISERROR(MATCH($J995,SorP!$B$1:$B$6261,0)),"",INDIRECT("'SorP'!$A$"&amp;MATCH($S995&amp;$J995,SorP!C:C,0))))</f>
        <v/>
      </c>
      <c r="U995" s="167"/>
      <c r="V995" s="168" t="e">
        <f>IF(C995="",NA(),MATCH($B995&amp;$C995,'Smelter Look-up'!$J:$J,0))</f>
        <v>#N/A</v>
      </c>
      <c r="X995" s="169">
        <f t="shared" ca="1" si="75"/>
        <v>0</v>
      </c>
      <c r="AB995" s="312" t="str">
        <f t="shared" si="77"/>
        <v/>
      </c>
      <c r="AC995" s="169" t="str">
        <f t="shared" si="78"/>
        <v/>
      </c>
      <c r="AD995" s="169" t="str">
        <f t="shared" si="79"/>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6"/>
        <v/>
      </c>
      <c r="T996" s="154" t="str">
        <f ca="1">IF(B996="","",IF(ISERROR(MATCH($J996,SorP!$B$1:$B$6261,0)),"",INDIRECT("'SorP'!$A$"&amp;MATCH($S996&amp;$J996,SorP!C:C,0))))</f>
        <v/>
      </c>
      <c r="U996" s="167"/>
      <c r="V996" s="168" t="e">
        <f>IF(C996="",NA(),MATCH($B996&amp;$C996,'Smelter Look-up'!$J:$J,0))</f>
        <v>#N/A</v>
      </c>
      <c r="X996" s="169">
        <f t="shared" ca="1" si="75"/>
        <v>0</v>
      </c>
      <c r="AB996" s="312" t="str">
        <f t="shared" si="77"/>
        <v/>
      </c>
      <c r="AC996" s="169" t="str">
        <f t="shared" si="78"/>
        <v/>
      </c>
      <c r="AD996" s="169" t="str">
        <f t="shared" si="79"/>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6"/>
        <v/>
      </c>
      <c r="T997" s="154" t="str">
        <f ca="1">IF(B997="","",IF(ISERROR(MATCH($J997,SorP!$B$1:$B$6261,0)),"",INDIRECT("'SorP'!$A$"&amp;MATCH($S997&amp;$J997,SorP!C:C,0))))</f>
        <v/>
      </c>
      <c r="U997" s="167"/>
      <c r="V997" s="168" t="e">
        <f>IF(C997="",NA(),MATCH($B997&amp;$C997,'Smelter Look-up'!$J:$J,0))</f>
        <v>#N/A</v>
      </c>
      <c r="X997" s="169">
        <f t="shared" ca="1" si="75"/>
        <v>0</v>
      </c>
      <c r="AB997" s="312" t="str">
        <f t="shared" si="77"/>
        <v/>
      </c>
      <c r="AC997" s="169" t="str">
        <f t="shared" si="78"/>
        <v/>
      </c>
      <c r="AD997" s="169" t="str">
        <f t="shared" si="79"/>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6"/>
        <v/>
      </c>
      <c r="T998" s="154" t="str">
        <f ca="1">IF(B998="","",IF(ISERROR(MATCH($J998,SorP!$B$1:$B$6261,0)),"",INDIRECT("'SorP'!$A$"&amp;MATCH($S998&amp;$J998,SorP!C:C,0))))</f>
        <v/>
      </c>
      <c r="U998" s="167"/>
      <c r="V998" s="168" t="e">
        <f>IF(C998="",NA(),MATCH($B998&amp;$C998,'Smelter Look-up'!$J:$J,0))</f>
        <v>#N/A</v>
      </c>
      <c r="X998" s="169">
        <f t="shared" ca="1" si="75"/>
        <v>0</v>
      </c>
      <c r="AB998" s="312" t="str">
        <f t="shared" si="77"/>
        <v/>
      </c>
      <c r="AC998" s="169" t="str">
        <f t="shared" si="78"/>
        <v/>
      </c>
      <c r="AD998" s="169" t="str">
        <f t="shared" si="79"/>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6"/>
        <v/>
      </c>
      <c r="T999" s="154" t="str">
        <f ca="1">IF(B999="","",IF(ISERROR(MATCH($J999,SorP!$B$1:$B$6261,0)),"",INDIRECT("'SorP'!$A$"&amp;MATCH($S999&amp;$J999,SorP!C:C,0))))</f>
        <v/>
      </c>
      <c r="U999" s="167"/>
      <c r="V999" s="168" t="e">
        <f>IF(C999="",NA(),MATCH($B999&amp;$C999,'Smelter Look-up'!$J:$J,0))</f>
        <v>#N/A</v>
      </c>
      <c r="X999" s="169">
        <f t="shared" ca="1" si="75"/>
        <v>0</v>
      </c>
      <c r="AB999" s="312" t="str">
        <f t="shared" si="77"/>
        <v/>
      </c>
      <c r="AC999" s="169" t="str">
        <f t="shared" si="78"/>
        <v/>
      </c>
      <c r="AD999" s="169" t="str">
        <f t="shared" si="79"/>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6"/>
        <v/>
      </c>
      <c r="T1000" s="154" t="str">
        <f ca="1">IF(B1000="","",IF(ISERROR(MATCH($J1000,SorP!$B$1:$B$6261,0)),"",INDIRECT("'SorP'!$A$"&amp;MATCH($S1000&amp;$J1000,SorP!C:C,0))))</f>
        <v/>
      </c>
      <c r="U1000" s="167"/>
      <c r="V1000" s="168" t="e">
        <f>IF(C1000="",NA(),MATCH($B1000&amp;$C1000,'Smelter Look-up'!$J:$J,0))</f>
        <v>#N/A</v>
      </c>
      <c r="X1000" s="169">
        <f t="shared" ca="1" si="75"/>
        <v>0</v>
      </c>
      <c r="AB1000" s="312" t="str">
        <f t="shared" si="77"/>
        <v/>
      </c>
      <c r="AC1000" s="169" t="str">
        <f t="shared" si="78"/>
        <v/>
      </c>
      <c r="AD1000" s="169" t="str">
        <f t="shared" si="79"/>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6"/>
        <v/>
      </c>
      <c r="T1001" s="154" t="str">
        <f ca="1">IF(B1001="","",IF(ISERROR(MATCH($J1001,SorP!$B$1:$B$6261,0)),"",INDIRECT("'SorP'!$A$"&amp;MATCH($S1001&amp;$J1001,SorP!C:C,0))))</f>
        <v/>
      </c>
      <c r="U1001" s="167"/>
      <c r="V1001" s="168" t="e">
        <f>IF(C1001="",NA(),MATCH($B1001&amp;$C1001,'Smelter Look-up'!$J:$J,0))</f>
        <v>#N/A</v>
      </c>
      <c r="X1001" s="169">
        <f t="shared" ca="1" si="75"/>
        <v>0</v>
      </c>
      <c r="AB1001" s="312" t="str">
        <f t="shared" si="77"/>
        <v/>
      </c>
      <c r="AC1001" s="169" t="str">
        <f t="shared" si="78"/>
        <v/>
      </c>
      <c r="AD1001" s="169" t="str">
        <f t="shared" si="79"/>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6"/>
        <v/>
      </c>
      <c r="T1002" s="154" t="str">
        <f ca="1">IF(B1002="","",IF(ISERROR(MATCH($J1002,SorP!$B$1:$B$6261,0)),"",INDIRECT("'SorP'!$A$"&amp;MATCH($S1002&amp;$J1002,SorP!C:C,0))))</f>
        <v/>
      </c>
      <c r="U1002" s="167"/>
      <c r="V1002" s="168" t="e">
        <f>IF(C1002="",NA(),MATCH($B1002&amp;$C1002,'Smelter Look-up'!$J:$J,0))</f>
        <v>#N/A</v>
      </c>
      <c r="X1002" s="169">
        <f t="shared" ca="1" si="75"/>
        <v>0</v>
      </c>
      <c r="AB1002" s="312" t="str">
        <f t="shared" si="77"/>
        <v/>
      </c>
      <c r="AC1002" s="169" t="str">
        <f t="shared" si="78"/>
        <v/>
      </c>
      <c r="AD1002" s="169" t="str">
        <f t="shared" si="79"/>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6"/>
        <v/>
      </c>
      <c r="T1003" s="154" t="str">
        <f ca="1">IF(B1003="","",IF(ISERROR(MATCH($J1003,SorP!$B$1:$B$6261,0)),"",INDIRECT("'SorP'!$A$"&amp;MATCH($S1003&amp;$J1003,SorP!C:C,0))))</f>
        <v/>
      </c>
      <c r="U1003" s="167"/>
      <c r="V1003" s="168" t="e">
        <f>IF(C1003="",NA(),MATCH($B1003&amp;$C1003,'Smelter Look-up'!$J:$J,0))</f>
        <v>#N/A</v>
      </c>
      <c r="X1003" s="169">
        <f t="shared" ca="1" si="75"/>
        <v>0</v>
      </c>
      <c r="AB1003" s="312" t="str">
        <f t="shared" si="77"/>
        <v/>
      </c>
      <c r="AC1003" s="169" t="str">
        <f t="shared" si="78"/>
        <v/>
      </c>
      <c r="AD1003" s="169" t="str">
        <f t="shared" si="79"/>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6"/>
        <v/>
      </c>
      <c r="T1004" s="154" t="str">
        <f ca="1">IF(B1004="","",IF(ISERROR(MATCH($J1004,SorP!$B$1:$B$6261,0)),"",INDIRECT("'SorP'!$A$"&amp;MATCH($S1004&amp;$J1004,SorP!C:C,0))))</f>
        <v/>
      </c>
      <c r="U1004" s="167"/>
      <c r="V1004" s="168" t="e">
        <f>IF(C1004="",NA(),MATCH($B1004&amp;$C1004,'Smelter Look-up'!$J:$J,0))</f>
        <v>#N/A</v>
      </c>
      <c r="X1004" s="169">
        <f t="shared" ca="1" si="75"/>
        <v>0</v>
      </c>
      <c r="AB1004" s="312" t="str">
        <f t="shared" si="77"/>
        <v/>
      </c>
      <c r="AC1004" s="169" t="str">
        <f t="shared" si="78"/>
        <v/>
      </c>
      <c r="AD1004" s="169" t="str">
        <f t="shared" si="79"/>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6"/>
        <v/>
      </c>
      <c r="T1005" s="154" t="str">
        <f ca="1">IF(B1005="","",IF(ISERROR(MATCH($J1005,SorP!$B$1:$B$6261,0)),"",INDIRECT("'SorP'!$A$"&amp;MATCH($S1005&amp;$J1005,SorP!C:C,0))))</f>
        <v/>
      </c>
      <c r="U1005" s="167"/>
      <c r="V1005" s="168" t="e">
        <f>IF(C1005="",NA(),MATCH($B1005&amp;$C1005,'Smelter Look-up'!$J:$J,0))</f>
        <v>#N/A</v>
      </c>
      <c r="X1005" s="169">
        <f t="shared" ca="1" si="75"/>
        <v>0</v>
      </c>
      <c r="AB1005" s="312" t="str">
        <f t="shared" si="77"/>
        <v/>
      </c>
      <c r="AC1005" s="169" t="str">
        <f t="shared" si="78"/>
        <v/>
      </c>
      <c r="AD1005" s="169" t="str">
        <f t="shared" si="79"/>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6"/>
        <v/>
      </c>
      <c r="T1006" s="154" t="str">
        <f ca="1">IF(B1006="","",IF(ISERROR(MATCH($J1006,SorP!$B$1:$B$6261,0)),"",INDIRECT("'SorP'!$A$"&amp;MATCH($S1006&amp;$J1006,SorP!C:C,0))))</f>
        <v/>
      </c>
      <c r="U1006" s="167"/>
      <c r="V1006" s="168" t="e">
        <f>IF(C1006="",NA(),MATCH($B1006&amp;$C1006,'Smelter Look-up'!$J:$J,0))</f>
        <v>#N/A</v>
      </c>
      <c r="X1006" s="169">
        <f t="shared" ca="1" si="75"/>
        <v>0</v>
      </c>
      <c r="AB1006" s="312" t="str">
        <f t="shared" si="77"/>
        <v/>
      </c>
      <c r="AC1006" s="169" t="str">
        <f t="shared" si="78"/>
        <v/>
      </c>
      <c r="AD1006" s="169" t="str">
        <f t="shared" si="79"/>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6"/>
        <v/>
      </c>
      <c r="T1007" s="154" t="str">
        <f ca="1">IF(B1007="","",IF(ISERROR(MATCH($J1007,SorP!$B$1:$B$6261,0)),"",INDIRECT("'SorP'!$A$"&amp;MATCH($S1007&amp;$J1007,SorP!C:C,0))))</f>
        <v/>
      </c>
      <c r="U1007" s="167"/>
      <c r="V1007" s="168" t="e">
        <f>IF(C1007="",NA(),MATCH($B1007&amp;$C1007,'Smelter Look-up'!$J:$J,0))</f>
        <v>#N/A</v>
      </c>
      <c r="X1007" s="169">
        <f t="shared" ca="1" si="75"/>
        <v>0</v>
      </c>
      <c r="AB1007" s="312" t="str">
        <f t="shared" si="77"/>
        <v/>
      </c>
      <c r="AC1007" s="169" t="str">
        <f t="shared" si="78"/>
        <v/>
      </c>
      <c r="AD1007" s="169" t="str">
        <f t="shared" si="79"/>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6"/>
        <v/>
      </c>
      <c r="T1008" s="154" t="str">
        <f ca="1">IF(B1008="","",IF(ISERROR(MATCH($J1008,SorP!$B$1:$B$6261,0)),"",INDIRECT("'SorP'!$A$"&amp;MATCH($S1008&amp;$J1008,SorP!C:C,0))))</f>
        <v/>
      </c>
      <c r="U1008" s="167"/>
      <c r="V1008" s="168" t="e">
        <f>IF(C1008="",NA(),MATCH($B1008&amp;$C1008,'Smelter Look-up'!$J:$J,0))</f>
        <v>#N/A</v>
      </c>
      <c r="X1008" s="169">
        <f t="shared" ca="1" si="75"/>
        <v>0</v>
      </c>
      <c r="AB1008" s="312" t="str">
        <f t="shared" si="77"/>
        <v/>
      </c>
      <c r="AC1008" s="169" t="str">
        <f t="shared" si="78"/>
        <v/>
      </c>
      <c r="AD1008" s="169" t="str">
        <f t="shared" si="79"/>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6"/>
        <v/>
      </c>
      <c r="T1009" s="154" t="str">
        <f ca="1">IF(B1009="","",IF(ISERROR(MATCH($J1009,SorP!$B$1:$B$6261,0)),"",INDIRECT("'SorP'!$A$"&amp;MATCH($S1009&amp;$J1009,SorP!C:C,0))))</f>
        <v/>
      </c>
      <c r="U1009" s="167"/>
      <c r="V1009" s="168" t="e">
        <f>IF(C1009="",NA(),MATCH($B1009&amp;$C1009,'Smelter Look-up'!$J:$J,0))</f>
        <v>#N/A</v>
      </c>
      <c r="X1009" s="169">
        <f t="shared" ca="1" si="75"/>
        <v>0</v>
      </c>
      <c r="AB1009" s="312" t="str">
        <f t="shared" si="77"/>
        <v/>
      </c>
      <c r="AC1009" s="169" t="str">
        <f t="shared" si="78"/>
        <v/>
      </c>
      <c r="AD1009" s="169" t="str">
        <f t="shared" si="79"/>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6"/>
        <v/>
      </c>
      <c r="T1010" s="154" t="str">
        <f ca="1">IF(B1010="","",IF(ISERROR(MATCH($J1010,SorP!$B$1:$B$6261,0)),"",INDIRECT("'SorP'!$A$"&amp;MATCH($S1010&amp;$J1010,SorP!C:C,0))))</f>
        <v/>
      </c>
      <c r="U1010" s="167"/>
      <c r="V1010" s="168" t="e">
        <f>IF(C1010="",NA(),MATCH($B1010&amp;$C1010,'Smelter Look-up'!$J:$J,0))</f>
        <v>#N/A</v>
      </c>
      <c r="X1010" s="169">
        <f t="shared" ca="1" si="75"/>
        <v>0</v>
      </c>
      <c r="AB1010" s="312" t="str">
        <f t="shared" si="77"/>
        <v/>
      </c>
      <c r="AC1010" s="169" t="str">
        <f t="shared" si="78"/>
        <v/>
      </c>
      <c r="AD1010" s="169" t="str">
        <f t="shared" si="79"/>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6"/>
        <v/>
      </c>
      <c r="T1011" s="154" t="str">
        <f ca="1">IF(B1011="","",IF(ISERROR(MATCH($J1011,SorP!$B$1:$B$6261,0)),"",INDIRECT("'SorP'!$A$"&amp;MATCH($S1011&amp;$J1011,SorP!C:C,0))))</f>
        <v/>
      </c>
      <c r="U1011" s="167"/>
      <c r="V1011" s="168" t="e">
        <f>IF(C1011="",NA(),MATCH($B1011&amp;$C1011,'Smelter Look-up'!$J:$J,0))</f>
        <v>#N/A</v>
      </c>
      <c r="X1011" s="169">
        <f t="shared" ca="1" si="75"/>
        <v>0</v>
      </c>
      <c r="AB1011" s="312" t="str">
        <f t="shared" si="77"/>
        <v/>
      </c>
      <c r="AC1011" s="169" t="str">
        <f t="shared" si="78"/>
        <v/>
      </c>
      <c r="AD1011" s="169" t="str">
        <f t="shared" si="79"/>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6"/>
        <v/>
      </c>
      <c r="T1012" s="154" t="str">
        <f ca="1">IF(B1012="","",IF(ISERROR(MATCH($J1012,SorP!$B$1:$B$6261,0)),"",INDIRECT("'SorP'!$A$"&amp;MATCH($S1012&amp;$J1012,SorP!C:C,0))))</f>
        <v/>
      </c>
      <c r="U1012" s="167"/>
      <c r="V1012" s="168" t="e">
        <f>IF(C1012="",NA(),MATCH($B1012&amp;$C1012,'Smelter Look-up'!$J:$J,0))</f>
        <v>#N/A</v>
      </c>
      <c r="X1012" s="169">
        <f t="shared" ca="1" si="75"/>
        <v>0</v>
      </c>
      <c r="AB1012" s="312" t="str">
        <f t="shared" si="77"/>
        <v/>
      </c>
      <c r="AC1012" s="169" t="str">
        <f t="shared" si="78"/>
        <v/>
      </c>
      <c r="AD1012" s="169" t="str">
        <f t="shared" si="79"/>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6"/>
        <v/>
      </c>
      <c r="T1013" s="154" t="str">
        <f ca="1">IF(B1013="","",IF(ISERROR(MATCH($J1013,SorP!$B$1:$B$6261,0)),"",INDIRECT("'SorP'!$A$"&amp;MATCH($S1013&amp;$J1013,SorP!C:C,0))))</f>
        <v/>
      </c>
      <c r="U1013" s="167"/>
      <c r="V1013" s="168" t="e">
        <f>IF(C1013="",NA(),MATCH($B1013&amp;$C1013,'Smelter Look-up'!$J:$J,0))</f>
        <v>#N/A</v>
      </c>
      <c r="X1013" s="169">
        <f t="shared" ca="1" si="75"/>
        <v>0</v>
      </c>
      <c r="AB1013" s="312" t="str">
        <f t="shared" si="77"/>
        <v/>
      </c>
      <c r="AC1013" s="169" t="str">
        <f t="shared" si="78"/>
        <v/>
      </c>
      <c r="AD1013" s="169" t="str">
        <f t="shared" si="79"/>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6"/>
        <v/>
      </c>
      <c r="T1014" s="154" t="str">
        <f ca="1">IF(B1014="","",IF(ISERROR(MATCH($J1014,SorP!$B$1:$B$6261,0)),"",INDIRECT("'SorP'!$A$"&amp;MATCH($S1014&amp;$J1014,SorP!C:C,0))))</f>
        <v/>
      </c>
      <c r="U1014" s="167"/>
      <c r="V1014" s="168" t="e">
        <f>IF(C1014="",NA(),MATCH($B1014&amp;$C1014,'Smelter Look-up'!$J:$J,0))</f>
        <v>#N/A</v>
      </c>
      <c r="X1014" s="169">
        <f t="shared" ca="1" si="75"/>
        <v>0</v>
      </c>
      <c r="AB1014" s="312" t="str">
        <f t="shared" si="77"/>
        <v/>
      </c>
      <c r="AC1014" s="169" t="str">
        <f t="shared" si="78"/>
        <v/>
      </c>
      <c r="AD1014" s="169" t="str">
        <f t="shared" si="79"/>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6"/>
        <v/>
      </c>
      <c r="T1015" s="154" t="str">
        <f ca="1">IF(B1015="","",IF(ISERROR(MATCH($J1015,SorP!$B$1:$B$6261,0)),"",INDIRECT("'SorP'!$A$"&amp;MATCH($S1015&amp;$J1015,SorP!C:C,0))))</f>
        <v/>
      </c>
      <c r="U1015" s="167"/>
      <c r="V1015" s="168" t="e">
        <f>IF(C1015="",NA(),MATCH($B1015&amp;$C1015,'Smelter Look-up'!$J:$J,0))</f>
        <v>#N/A</v>
      </c>
      <c r="X1015" s="169">
        <f t="shared" ca="1" si="75"/>
        <v>0</v>
      </c>
      <c r="AB1015" s="312" t="str">
        <f t="shared" si="77"/>
        <v/>
      </c>
      <c r="AC1015" s="169" t="str">
        <f t="shared" si="78"/>
        <v/>
      </c>
      <c r="AD1015" s="169" t="str">
        <f t="shared" si="79"/>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6"/>
        <v/>
      </c>
      <c r="T1016" s="154" t="str">
        <f ca="1">IF(B1016="","",IF(ISERROR(MATCH($J1016,SorP!$B$1:$B$6261,0)),"",INDIRECT("'SorP'!$A$"&amp;MATCH($S1016&amp;$J1016,SorP!C:C,0))))</f>
        <v/>
      </c>
      <c r="U1016" s="167"/>
      <c r="V1016" s="168" t="e">
        <f>IF(C1016="",NA(),MATCH($B1016&amp;$C1016,'Smelter Look-up'!$J:$J,0))</f>
        <v>#N/A</v>
      </c>
      <c r="X1016" s="169">
        <f t="shared" ca="1" si="75"/>
        <v>0</v>
      </c>
      <c r="AB1016" s="312" t="str">
        <f t="shared" si="77"/>
        <v/>
      </c>
      <c r="AC1016" s="169" t="str">
        <f t="shared" si="78"/>
        <v/>
      </c>
      <c r="AD1016" s="169" t="str">
        <f t="shared" si="79"/>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6"/>
        <v/>
      </c>
      <c r="T1017" s="154" t="str">
        <f ca="1">IF(B1017="","",IF(ISERROR(MATCH($J1017,SorP!$B$1:$B$6261,0)),"",INDIRECT("'SorP'!$A$"&amp;MATCH($S1017&amp;$J1017,SorP!C:C,0))))</f>
        <v/>
      </c>
      <c r="U1017" s="167"/>
      <c r="V1017" s="168" t="e">
        <f>IF(C1017="",NA(),MATCH($B1017&amp;$C1017,'Smelter Look-up'!$J:$J,0))</f>
        <v>#N/A</v>
      </c>
      <c r="X1017" s="169">
        <f t="shared" ca="1" si="75"/>
        <v>0</v>
      </c>
      <c r="AB1017" s="312" t="str">
        <f t="shared" si="77"/>
        <v/>
      </c>
      <c r="AC1017" s="169" t="str">
        <f t="shared" si="78"/>
        <v/>
      </c>
      <c r="AD1017" s="169" t="str">
        <f t="shared" si="79"/>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6"/>
        <v/>
      </c>
      <c r="T1018" s="154" t="str">
        <f ca="1">IF(B1018="","",IF(ISERROR(MATCH($J1018,SorP!$B$1:$B$6261,0)),"",INDIRECT("'SorP'!$A$"&amp;MATCH($S1018&amp;$J1018,SorP!C:C,0))))</f>
        <v/>
      </c>
      <c r="U1018" s="167"/>
      <c r="V1018" s="168" t="e">
        <f>IF(C1018="",NA(),MATCH($B1018&amp;$C1018,'Smelter Look-up'!$J:$J,0))</f>
        <v>#N/A</v>
      </c>
      <c r="X1018" s="169">
        <f t="shared" ca="1" si="75"/>
        <v>0</v>
      </c>
      <c r="AB1018" s="312" t="str">
        <f t="shared" si="77"/>
        <v/>
      </c>
      <c r="AC1018" s="169" t="str">
        <f t="shared" si="78"/>
        <v/>
      </c>
      <c r="AD1018" s="169" t="str">
        <f t="shared" si="79"/>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6"/>
        <v/>
      </c>
      <c r="T1019" s="154" t="str">
        <f ca="1">IF(B1019="","",IF(ISERROR(MATCH($J1019,SorP!$B$1:$B$6261,0)),"",INDIRECT("'SorP'!$A$"&amp;MATCH($S1019&amp;$J1019,SorP!C:C,0))))</f>
        <v/>
      </c>
      <c r="U1019" s="167"/>
      <c r="V1019" s="168" t="e">
        <f>IF(C1019="",NA(),MATCH($B1019&amp;$C1019,'Smelter Look-up'!$J:$J,0))</f>
        <v>#N/A</v>
      </c>
      <c r="X1019" s="169">
        <f t="shared" ca="1" si="75"/>
        <v>0</v>
      </c>
      <c r="AB1019" s="312" t="str">
        <f t="shared" si="77"/>
        <v/>
      </c>
      <c r="AC1019" s="169" t="str">
        <f t="shared" si="78"/>
        <v/>
      </c>
      <c r="AD1019" s="169" t="str">
        <f t="shared" si="79"/>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6"/>
        <v/>
      </c>
      <c r="T1020" s="154" t="str">
        <f ca="1">IF(B1020="","",IF(ISERROR(MATCH($J1020,SorP!$B$1:$B$6261,0)),"",INDIRECT("'SorP'!$A$"&amp;MATCH($S1020&amp;$J1020,SorP!C:C,0))))</f>
        <v/>
      </c>
      <c r="U1020" s="167"/>
      <c r="V1020" s="168" t="e">
        <f>IF(C1020="",NA(),MATCH($B1020&amp;$C1020,'Smelter Look-up'!$J:$J,0))</f>
        <v>#N/A</v>
      </c>
      <c r="X1020" s="169">
        <f t="shared" ca="1" si="75"/>
        <v>0</v>
      </c>
      <c r="AB1020" s="312" t="str">
        <f t="shared" si="77"/>
        <v/>
      </c>
      <c r="AC1020" s="169" t="str">
        <f t="shared" si="78"/>
        <v/>
      </c>
      <c r="AD1020" s="169" t="str">
        <f t="shared" si="79"/>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6"/>
        <v/>
      </c>
      <c r="T1021" s="154" t="str">
        <f ca="1">IF(B1021="","",IF(ISERROR(MATCH($J1021,SorP!$B$1:$B$6261,0)),"",INDIRECT("'SorP'!$A$"&amp;MATCH($S1021&amp;$J1021,SorP!C:C,0))))</f>
        <v/>
      </c>
      <c r="U1021" s="167"/>
      <c r="V1021" s="168" t="e">
        <f>IF(C1021="",NA(),MATCH($B1021&amp;$C1021,'Smelter Look-up'!$J:$J,0))</f>
        <v>#N/A</v>
      </c>
      <c r="X1021" s="169">
        <f t="shared" ca="1" si="75"/>
        <v>0</v>
      </c>
      <c r="AB1021" s="312" t="str">
        <f t="shared" si="77"/>
        <v/>
      </c>
      <c r="AC1021" s="169" t="str">
        <f t="shared" si="78"/>
        <v/>
      </c>
      <c r="AD1021" s="169" t="str">
        <f t="shared" si="79"/>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6"/>
        <v/>
      </c>
      <c r="T1022" s="154" t="str">
        <f ca="1">IF(B1022="","",IF(ISERROR(MATCH($J1022,SorP!$B$1:$B$6261,0)),"",INDIRECT("'SorP'!$A$"&amp;MATCH($S1022&amp;$J1022,SorP!C:C,0))))</f>
        <v/>
      </c>
      <c r="U1022" s="167"/>
      <c r="V1022" s="168" t="e">
        <f>IF(C1022="",NA(),MATCH($B1022&amp;$C1022,'Smelter Look-up'!$J:$J,0))</f>
        <v>#N/A</v>
      </c>
      <c r="X1022" s="169">
        <f t="shared" ca="1" si="75"/>
        <v>0</v>
      </c>
      <c r="AB1022" s="312" t="str">
        <f t="shared" si="77"/>
        <v/>
      </c>
      <c r="AC1022" s="169" t="str">
        <f t="shared" si="78"/>
        <v/>
      </c>
      <c r="AD1022" s="169" t="str">
        <f t="shared" si="79"/>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6"/>
        <v/>
      </c>
      <c r="T1023" s="154" t="str">
        <f ca="1">IF(B1023="","",IF(ISERROR(MATCH($J1023,SorP!$B$1:$B$6261,0)),"",INDIRECT("'SorP'!$A$"&amp;MATCH($S1023&amp;$J1023,SorP!C:C,0))))</f>
        <v/>
      </c>
      <c r="U1023" s="167"/>
      <c r="V1023" s="168" t="e">
        <f>IF(C1023="",NA(),MATCH($B1023&amp;$C1023,'Smelter Look-up'!$J:$J,0))</f>
        <v>#N/A</v>
      </c>
      <c r="X1023" s="169">
        <f t="shared" ref="X1023:X1086" ca="1" si="80">IF(AND(C1023="Smelter not listed",OR(LEN(D1023)=0,LEN(E1023)=0)),1,0)</f>
        <v>0</v>
      </c>
      <c r="AB1023" s="312" t="str">
        <f t="shared" si="77"/>
        <v/>
      </c>
      <c r="AC1023" s="169" t="str">
        <f t="shared" si="78"/>
        <v/>
      </c>
      <c r="AD1023" s="169" t="str">
        <f t="shared" si="79"/>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1">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0"/>
        <v>0</v>
      </c>
      <c r="AB1024" s="312" t="str">
        <f t="shared" si="77"/>
        <v/>
      </c>
      <c r="AC1024" s="169" t="str">
        <f t="shared" si="78"/>
        <v/>
      </c>
      <c r="AD1024" s="169" t="str">
        <f t="shared" si="79"/>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1"/>
        <v/>
      </c>
      <c r="T1025" s="154" t="str">
        <f ca="1">IF(B1025="","",IF(ISERROR(MATCH($J1025,SorP!$B$1:$B$6261,0)),"",INDIRECT("'SorP'!$A$"&amp;MATCH($S1025&amp;$J1025,SorP!C:C,0))))</f>
        <v/>
      </c>
      <c r="U1025" s="167"/>
      <c r="V1025" s="168" t="e">
        <f>IF(C1025="",NA(),MATCH($B1025&amp;$C1025,'Smelter Look-up'!$J:$J,0))</f>
        <v>#N/A</v>
      </c>
      <c r="X1025" s="169">
        <f t="shared" ca="1" si="80"/>
        <v>0</v>
      </c>
      <c r="AB1025" s="312" t="str">
        <f t="shared" si="77"/>
        <v/>
      </c>
      <c r="AC1025" s="169" t="str">
        <f t="shared" si="78"/>
        <v/>
      </c>
      <c r="AD1025" s="169" t="str">
        <f t="shared" si="79"/>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1"/>
        <v/>
      </c>
      <c r="T1026" s="154" t="str">
        <f ca="1">IF(B1026="","",IF(ISERROR(MATCH($J1026,SorP!$B$1:$B$6261,0)),"",INDIRECT("'SorP'!$A$"&amp;MATCH($S1026&amp;$J1026,SorP!C:C,0))))</f>
        <v/>
      </c>
      <c r="U1026" s="167"/>
      <c r="V1026" s="168" t="e">
        <f>IF(C1026="",NA(),MATCH($B1026&amp;$C1026,'Smelter Look-up'!$J:$J,0))</f>
        <v>#N/A</v>
      </c>
      <c r="X1026" s="169">
        <f t="shared" ca="1" si="80"/>
        <v>0</v>
      </c>
      <c r="AB1026" s="312" t="str">
        <f t="shared" si="77"/>
        <v/>
      </c>
      <c r="AC1026" s="169" t="str">
        <f t="shared" si="78"/>
        <v/>
      </c>
      <c r="AD1026" s="169" t="str">
        <f t="shared" si="79"/>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1"/>
        <v/>
      </c>
      <c r="T1027" s="154" t="str">
        <f ca="1">IF(B1027="","",IF(ISERROR(MATCH($J1027,SorP!$B$1:$B$6261,0)),"",INDIRECT("'SorP'!$A$"&amp;MATCH($S1027&amp;$J1027,SorP!C:C,0))))</f>
        <v/>
      </c>
      <c r="U1027" s="167"/>
      <c r="V1027" s="168" t="e">
        <f>IF(C1027="",NA(),MATCH($B1027&amp;$C1027,'Smelter Look-up'!$J:$J,0))</f>
        <v>#N/A</v>
      </c>
      <c r="X1027" s="169">
        <f t="shared" ca="1" si="80"/>
        <v>0</v>
      </c>
      <c r="AB1027" s="312" t="str">
        <f t="shared" si="77"/>
        <v/>
      </c>
      <c r="AC1027" s="169" t="str">
        <f t="shared" si="78"/>
        <v/>
      </c>
      <c r="AD1027" s="169" t="str">
        <f t="shared" si="79"/>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1"/>
        <v/>
      </c>
      <c r="T1028" s="154" t="str">
        <f ca="1">IF(B1028="","",IF(ISERROR(MATCH($J1028,SorP!$B$1:$B$6261,0)),"",INDIRECT("'SorP'!$A$"&amp;MATCH($S1028&amp;$J1028,SorP!C:C,0))))</f>
        <v/>
      </c>
      <c r="U1028" s="167"/>
      <c r="V1028" s="168" t="e">
        <f>IF(C1028="",NA(),MATCH($B1028&amp;$C1028,'Smelter Look-up'!$J:$J,0))</f>
        <v>#N/A</v>
      </c>
      <c r="X1028" s="169">
        <f t="shared" ca="1" si="80"/>
        <v>0</v>
      </c>
      <c r="AB1028" s="312" t="str">
        <f t="shared" si="77"/>
        <v/>
      </c>
      <c r="AC1028" s="169" t="str">
        <f t="shared" si="78"/>
        <v/>
      </c>
      <c r="AD1028" s="169" t="str">
        <f t="shared" si="79"/>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1"/>
        <v/>
      </c>
      <c r="T1029" s="154" t="str">
        <f ca="1">IF(B1029="","",IF(ISERROR(MATCH($J1029,SorP!$B$1:$B$6261,0)),"",INDIRECT("'SorP'!$A$"&amp;MATCH($S1029&amp;$J1029,SorP!C:C,0))))</f>
        <v/>
      </c>
      <c r="U1029" s="167"/>
      <c r="V1029" s="168" t="e">
        <f>IF(C1029="",NA(),MATCH($B1029&amp;$C1029,'Smelter Look-up'!$J:$J,0))</f>
        <v>#N/A</v>
      </c>
      <c r="X1029" s="169">
        <f t="shared" ca="1" si="80"/>
        <v>0</v>
      </c>
      <c r="AB1029" s="312" t="str">
        <f t="shared" si="77"/>
        <v/>
      </c>
      <c r="AC1029" s="169" t="str">
        <f t="shared" si="78"/>
        <v/>
      </c>
      <c r="AD1029" s="169" t="str">
        <f t="shared" si="79"/>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1"/>
        <v/>
      </c>
      <c r="T1030" s="154" t="str">
        <f ca="1">IF(B1030="","",IF(ISERROR(MATCH($J1030,SorP!$B$1:$B$6261,0)),"",INDIRECT("'SorP'!$A$"&amp;MATCH($S1030&amp;$J1030,SorP!C:C,0))))</f>
        <v/>
      </c>
      <c r="U1030" s="167"/>
      <c r="V1030" s="168" t="e">
        <f>IF(C1030="",NA(),MATCH($B1030&amp;$C1030,'Smelter Look-up'!$J:$J,0))</f>
        <v>#N/A</v>
      </c>
      <c r="X1030" s="169">
        <f t="shared" ca="1" si="80"/>
        <v>0</v>
      </c>
      <c r="AB1030" s="312" t="str">
        <f t="shared" ref="AB1030:AB1093" si="82">IF(C1030="","",B1030)</f>
        <v/>
      </c>
      <c r="AC1030" s="169" t="str">
        <f t="shared" ref="AC1030:AC1093" si="83">B1030</f>
        <v/>
      </c>
      <c r="AD1030" s="169" t="str">
        <f t="shared" ref="AD1030:AD1093" si="84">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1"/>
        <v/>
      </c>
      <c r="T1031" s="154" t="str">
        <f ca="1">IF(B1031="","",IF(ISERROR(MATCH($J1031,SorP!$B$1:$B$6261,0)),"",INDIRECT("'SorP'!$A$"&amp;MATCH($S1031&amp;$J1031,SorP!C:C,0))))</f>
        <v/>
      </c>
      <c r="U1031" s="167"/>
      <c r="V1031" s="168" t="e">
        <f>IF(C1031="",NA(),MATCH($B1031&amp;$C1031,'Smelter Look-up'!$J:$J,0))</f>
        <v>#N/A</v>
      </c>
      <c r="X1031" s="169">
        <f t="shared" ca="1" si="80"/>
        <v>0</v>
      </c>
      <c r="AB1031" s="312" t="str">
        <f t="shared" si="82"/>
        <v/>
      </c>
      <c r="AC1031" s="169" t="str">
        <f t="shared" si="83"/>
        <v/>
      </c>
      <c r="AD1031" s="169" t="str">
        <f t="shared" si="84"/>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1"/>
        <v/>
      </c>
      <c r="T1032" s="154" t="str">
        <f ca="1">IF(B1032="","",IF(ISERROR(MATCH($J1032,SorP!$B$1:$B$6261,0)),"",INDIRECT("'SorP'!$A$"&amp;MATCH($S1032&amp;$J1032,SorP!C:C,0))))</f>
        <v/>
      </c>
      <c r="U1032" s="167"/>
      <c r="V1032" s="168" t="e">
        <f>IF(C1032="",NA(),MATCH($B1032&amp;$C1032,'Smelter Look-up'!$J:$J,0))</f>
        <v>#N/A</v>
      </c>
      <c r="X1032" s="169">
        <f t="shared" ca="1" si="80"/>
        <v>0</v>
      </c>
      <c r="AB1032" s="312" t="str">
        <f t="shared" si="82"/>
        <v/>
      </c>
      <c r="AC1032" s="169" t="str">
        <f t="shared" si="83"/>
        <v/>
      </c>
      <c r="AD1032" s="169" t="str">
        <f t="shared" si="84"/>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1"/>
        <v/>
      </c>
      <c r="T1033" s="154" t="str">
        <f ca="1">IF(B1033="","",IF(ISERROR(MATCH($J1033,SorP!$B$1:$B$6261,0)),"",INDIRECT("'SorP'!$A$"&amp;MATCH($S1033&amp;$J1033,SorP!C:C,0))))</f>
        <v/>
      </c>
      <c r="U1033" s="167"/>
      <c r="V1033" s="168" t="e">
        <f>IF(C1033="",NA(),MATCH($B1033&amp;$C1033,'Smelter Look-up'!$J:$J,0))</f>
        <v>#N/A</v>
      </c>
      <c r="X1033" s="169">
        <f t="shared" ca="1" si="80"/>
        <v>0</v>
      </c>
      <c r="AB1033" s="312" t="str">
        <f t="shared" si="82"/>
        <v/>
      </c>
      <c r="AC1033" s="169" t="str">
        <f t="shared" si="83"/>
        <v/>
      </c>
      <c r="AD1033" s="169" t="str">
        <f t="shared" si="84"/>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1"/>
        <v/>
      </c>
      <c r="T1034" s="154" t="str">
        <f ca="1">IF(B1034="","",IF(ISERROR(MATCH($J1034,SorP!$B$1:$B$6261,0)),"",INDIRECT("'SorP'!$A$"&amp;MATCH($S1034&amp;$J1034,SorP!C:C,0))))</f>
        <v/>
      </c>
      <c r="U1034" s="167"/>
      <c r="V1034" s="168" t="e">
        <f>IF(C1034="",NA(),MATCH($B1034&amp;$C1034,'Smelter Look-up'!$J:$J,0))</f>
        <v>#N/A</v>
      </c>
      <c r="X1034" s="169">
        <f t="shared" ca="1" si="80"/>
        <v>0</v>
      </c>
      <c r="AB1034" s="312" t="str">
        <f t="shared" si="82"/>
        <v/>
      </c>
      <c r="AC1034" s="169" t="str">
        <f t="shared" si="83"/>
        <v/>
      </c>
      <c r="AD1034" s="169" t="str">
        <f t="shared" si="84"/>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1"/>
        <v/>
      </c>
      <c r="T1035" s="154" t="str">
        <f ca="1">IF(B1035="","",IF(ISERROR(MATCH($J1035,SorP!$B$1:$B$6261,0)),"",INDIRECT("'SorP'!$A$"&amp;MATCH($S1035&amp;$J1035,SorP!C:C,0))))</f>
        <v/>
      </c>
      <c r="U1035" s="167"/>
      <c r="V1035" s="168" t="e">
        <f>IF(C1035="",NA(),MATCH($B1035&amp;$C1035,'Smelter Look-up'!$J:$J,0))</f>
        <v>#N/A</v>
      </c>
      <c r="X1035" s="169">
        <f t="shared" ca="1" si="80"/>
        <v>0</v>
      </c>
      <c r="AB1035" s="312" t="str">
        <f t="shared" si="82"/>
        <v/>
      </c>
      <c r="AC1035" s="169" t="str">
        <f t="shared" si="83"/>
        <v/>
      </c>
      <c r="AD1035" s="169" t="str">
        <f t="shared" si="84"/>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1"/>
        <v/>
      </c>
      <c r="T1036" s="154" t="str">
        <f ca="1">IF(B1036="","",IF(ISERROR(MATCH($J1036,SorP!$B$1:$B$6261,0)),"",INDIRECT("'SorP'!$A$"&amp;MATCH($S1036&amp;$J1036,SorP!C:C,0))))</f>
        <v/>
      </c>
      <c r="U1036" s="167"/>
      <c r="V1036" s="168" t="e">
        <f>IF(C1036="",NA(),MATCH($B1036&amp;$C1036,'Smelter Look-up'!$J:$J,0))</f>
        <v>#N/A</v>
      </c>
      <c r="X1036" s="169">
        <f t="shared" ca="1" si="80"/>
        <v>0</v>
      </c>
      <c r="AB1036" s="312" t="str">
        <f t="shared" si="82"/>
        <v/>
      </c>
      <c r="AC1036" s="169" t="str">
        <f t="shared" si="83"/>
        <v/>
      </c>
      <c r="AD1036" s="169" t="str">
        <f t="shared" si="84"/>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1"/>
        <v/>
      </c>
      <c r="T1037" s="154" t="str">
        <f ca="1">IF(B1037="","",IF(ISERROR(MATCH($J1037,SorP!$B$1:$B$6261,0)),"",INDIRECT("'SorP'!$A$"&amp;MATCH($S1037&amp;$J1037,SorP!C:C,0))))</f>
        <v/>
      </c>
      <c r="U1037" s="167"/>
      <c r="V1037" s="168" t="e">
        <f>IF(C1037="",NA(),MATCH($B1037&amp;$C1037,'Smelter Look-up'!$J:$J,0))</f>
        <v>#N/A</v>
      </c>
      <c r="X1037" s="169">
        <f t="shared" ca="1" si="80"/>
        <v>0</v>
      </c>
      <c r="AB1037" s="312" t="str">
        <f t="shared" si="82"/>
        <v/>
      </c>
      <c r="AC1037" s="169" t="str">
        <f t="shared" si="83"/>
        <v/>
      </c>
      <c r="AD1037" s="169" t="str">
        <f t="shared" si="84"/>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1"/>
        <v/>
      </c>
      <c r="T1038" s="154" t="str">
        <f ca="1">IF(B1038="","",IF(ISERROR(MATCH($J1038,SorP!$B$1:$B$6261,0)),"",INDIRECT("'SorP'!$A$"&amp;MATCH($S1038&amp;$J1038,SorP!C:C,0))))</f>
        <v/>
      </c>
      <c r="U1038" s="167"/>
      <c r="V1038" s="168" t="e">
        <f>IF(C1038="",NA(),MATCH($B1038&amp;$C1038,'Smelter Look-up'!$J:$J,0))</f>
        <v>#N/A</v>
      </c>
      <c r="X1038" s="169">
        <f t="shared" ca="1" si="80"/>
        <v>0</v>
      </c>
      <c r="AB1038" s="312" t="str">
        <f t="shared" si="82"/>
        <v/>
      </c>
      <c r="AC1038" s="169" t="str">
        <f t="shared" si="83"/>
        <v/>
      </c>
      <c r="AD1038" s="169" t="str">
        <f t="shared" si="84"/>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1"/>
        <v/>
      </c>
      <c r="T1039" s="154" t="str">
        <f ca="1">IF(B1039="","",IF(ISERROR(MATCH($J1039,SorP!$B$1:$B$6261,0)),"",INDIRECT("'SorP'!$A$"&amp;MATCH($S1039&amp;$J1039,SorP!C:C,0))))</f>
        <v/>
      </c>
      <c r="U1039" s="167"/>
      <c r="V1039" s="168" t="e">
        <f>IF(C1039="",NA(),MATCH($B1039&amp;$C1039,'Smelter Look-up'!$J:$J,0))</f>
        <v>#N/A</v>
      </c>
      <c r="X1039" s="169">
        <f t="shared" ca="1" si="80"/>
        <v>0</v>
      </c>
      <c r="AB1039" s="312" t="str">
        <f t="shared" si="82"/>
        <v/>
      </c>
      <c r="AC1039" s="169" t="str">
        <f t="shared" si="83"/>
        <v/>
      </c>
      <c r="AD1039" s="169" t="str">
        <f t="shared" si="84"/>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1"/>
        <v/>
      </c>
      <c r="T1040" s="154" t="str">
        <f ca="1">IF(B1040="","",IF(ISERROR(MATCH($J1040,SorP!$B$1:$B$6261,0)),"",INDIRECT("'SorP'!$A$"&amp;MATCH($S1040&amp;$J1040,SorP!C:C,0))))</f>
        <v/>
      </c>
      <c r="U1040" s="167"/>
      <c r="V1040" s="168" t="e">
        <f>IF(C1040="",NA(),MATCH($B1040&amp;$C1040,'Smelter Look-up'!$J:$J,0))</f>
        <v>#N/A</v>
      </c>
      <c r="X1040" s="169">
        <f t="shared" ca="1" si="80"/>
        <v>0</v>
      </c>
      <c r="AB1040" s="312" t="str">
        <f t="shared" si="82"/>
        <v/>
      </c>
      <c r="AC1040" s="169" t="str">
        <f t="shared" si="83"/>
        <v/>
      </c>
      <c r="AD1040" s="169" t="str">
        <f t="shared" si="84"/>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1"/>
        <v/>
      </c>
      <c r="T1041" s="154" t="str">
        <f ca="1">IF(B1041="","",IF(ISERROR(MATCH($J1041,SorP!$B$1:$B$6261,0)),"",INDIRECT("'SorP'!$A$"&amp;MATCH($S1041&amp;$J1041,SorP!C:C,0))))</f>
        <v/>
      </c>
      <c r="U1041" s="167"/>
      <c r="V1041" s="168" t="e">
        <f>IF(C1041="",NA(),MATCH($B1041&amp;$C1041,'Smelter Look-up'!$J:$J,0))</f>
        <v>#N/A</v>
      </c>
      <c r="X1041" s="169">
        <f t="shared" ca="1" si="80"/>
        <v>0</v>
      </c>
      <c r="AB1041" s="312" t="str">
        <f t="shared" si="82"/>
        <v/>
      </c>
      <c r="AC1041" s="169" t="str">
        <f t="shared" si="83"/>
        <v/>
      </c>
      <c r="AD1041" s="169" t="str">
        <f t="shared" si="84"/>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1"/>
        <v/>
      </c>
      <c r="T1042" s="154" t="str">
        <f ca="1">IF(B1042="","",IF(ISERROR(MATCH($J1042,SorP!$B$1:$B$6261,0)),"",INDIRECT("'SorP'!$A$"&amp;MATCH($S1042&amp;$J1042,SorP!C:C,0))))</f>
        <v/>
      </c>
      <c r="U1042" s="167"/>
      <c r="V1042" s="168" t="e">
        <f>IF(C1042="",NA(),MATCH($B1042&amp;$C1042,'Smelter Look-up'!$J:$J,0))</f>
        <v>#N/A</v>
      </c>
      <c r="X1042" s="169">
        <f t="shared" ca="1" si="80"/>
        <v>0</v>
      </c>
      <c r="AB1042" s="312" t="str">
        <f t="shared" si="82"/>
        <v/>
      </c>
      <c r="AC1042" s="169" t="str">
        <f t="shared" si="83"/>
        <v/>
      </c>
      <c r="AD1042" s="169" t="str">
        <f t="shared" si="84"/>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1"/>
        <v/>
      </c>
      <c r="T1043" s="154" t="str">
        <f ca="1">IF(B1043="","",IF(ISERROR(MATCH($J1043,SorP!$B$1:$B$6261,0)),"",INDIRECT("'SorP'!$A$"&amp;MATCH($S1043&amp;$J1043,SorP!C:C,0))))</f>
        <v/>
      </c>
      <c r="U1043" s="167"/>
      <c r="V1043" s="168" t="e">
        <f>IF(C1043="",NA(),MATCH($B1043&amp;$C1043,'Smelter Look-up'!$J:$J,0))</f>
        <v>#N/A</v>
      </c>
      <c r="X1043" s="169">
        <f t="shared" ca="1" si="80"/>
        <v>0</v>
      </c>
      <c r="AB1043" s="312" t="str">
        <f t="shared" si="82"/>
        <v/>
      </c>
      <c r="AC1043" s="169" t="str">
        <f t="shared" si="83"/>
        <v/>
      </c>
      <c r="AD1043" s="169" t="str">
        <f t="shared" si="84"/>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1"/>
        <v/>
      </c>
      <c r="T1044" s="154" t="str">
        <f ca="1">IF(B1044="","",IF(ISERROR(MATCH($J1044,SorP!$B$1:$B$6261,0)),"",INDIRECT("'SorP'!$A$"&amp;MATCH($S1044&amp;$J1044,SorP!C:C,0))))</f>
        <v/>
      </c>
      <c r="U1044" s="167"/>
      <c r="V1044" s="168" t="e">
        <f>IF(C1044="",NA(),MATCH($B1044&amp;$C1044,'Smelter Look-up'!$J:$J,0))</f>
        <v>#N/A</v>
      </c>
      <c r="X1044" s="169">
        <f t="shared" ca="1" si="80"/>
        <v>0</v>
      </c>
      <c r="AB1044" s="312" t="str">
        <f t="shared" si="82"/>
        <v/>
      </c>
      <c r="AC1044" s="169" t="str">
        <f t="shared" si="83"/>
        <v/>
      </c>
      <c r="AD1044" s="169" t="str">
        <f t="shared" si="84"/>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1"/>
        <v/>
      </c>
      <c r="T1045" s="154" t="str">
        <f ca="1">IF(B1045="","",IF(ISERROR(MATCH($J1045,SorP!$B$1:$B$6261,0)),"",INDIRECT("'SorP'!$A$"&amp;MATCH($S1045&amp;$J1045,SorP!C:C,0))))</f>
        <v/>
      </c>
      <c r="U1045" s="167"/>
      <c r="V1045" s="168" t="e">
        <f>IF(C1045="",NA(),MATCH($B1045&amp;$C1045,'Smelter Look-up'!$J:$J,0))</f>
        <v>#N/A</v>
      </c>
      <c r="X1045" s="169">
        <f t="shared" ca="1" si="80"/>
        <v>0</v>
      </c>
      <c r="AB1045" s="312" t="str">
        <f t="shared" si="82"/>
        <v/>
      </c>
      <c r="AC1045" s="169" t="str">
        <f t="shared" si="83"/>
        <v/>
      </c>
      <c r="AD1045" s="169" t="str">
        <f t="shared" si="84"/>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1"/>
        <v/>
      </c>
      <c r="T1046" s="154" t="str">
        <f ca="1">IF(B1046="","",IF(ISERROR(MATCH($J1046,SorP!$B$1:$B$6261,0)),"",INDIRECT("'SorP'!$A$"&amp;MATCH($S1046&amp;$J1046,SorP!C:C,0))))</f>
        <v/>
      </c>
      <c r="U1046" s="167"/>
      <c r="V1046" s="168" t="e">
        <f>IF(C1046="",NA(),MATCH($B1046&amp;$C1046,'Smelter Look-up'!$J:$J,0))</f>
        <v>#N/A</v>
      </c>
      <c r="X1046" s="169">
        <f t="shared" ca="1" si="80"/>
        <v>0</v>
      </c>
      <c r="AB1046" s="312" t="str">
        <f t="shared" si="82"/>
        <v/>
      </c>
      <c r="AC1046" s="169" t="str">
        <f t="shared" si="83"/>
        <v/>
      </c>
      <c r="AD1046" s="169" t="str">
        <f t="shared" si="84"/>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1"/>
        <v/>
      </c>
      <c r="T1047" s="154" t="str">
        <f ca="1">IF(B1047="","",IF(ISERROR(MATCH($J1047,SorP!$B$1:$B$6261,0)),"",INDIRECT("'SorP'!$A$"&amp;MATCH($S1047&amp;$J1047,SorP!C:C,0))))</f>
        <v/>
      </c>
      <c r="U1047" s="167"/>
      <c r="V1047" s="168" t="e">
        <f>IF(C1047="",NA(),MATCH($B1047&amp;$C1047,'Smelter Look-up'!$J:$J,0))</f>
        <v>#N/A</v>
      </c>
      <c r="X1047" s="169">
        <f t="shared" ca="1" si="80"/>
        <v>0</v>
      </c>
      <c r="AB1047" s="312" t="str">
        <f t="shared" si="82"/>
        <v/>
      </c>
      <c r="AC1047" s="169" t="str">
        <f t="shared" si="83"/>
        <v/>
      </c>
      <c r="AD1047" s="169" t="str">
        <f t="shared" si="84"/>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1"/>
        <v/>
      </c>
      <c r="T1048" s="154" t="str">
        <f ca="1">IF(B1048="","",IF(ISERROR(MATCH($J1048,SorP!$B$1:$B$6261,0)),"",INDIRECT("'SorP'!$A$"&amp;MATCH($S1048&amp;$J1048,SorP!C:C,0))))</f>
        <v/>
      </c>
      <c r="U1048" s="167"/>
      <c r="V1048" s="168" t="e">
        <f>IF(C1048="",NA(),MATCH($B1048&amp;$C1048,'Smelter Look-up'!$J:$J,0))</f>
        <v>#N/A</v>
      </c>
      <c r="X1048" s="169">
        <f t="shared" ca="1" si="80"/>
        <v>0</v>
      </c>
      <c r="AB1048" s="312" t="str">
        <f t="shared" si="82"/>
        <v/>
      </c>
      <c r="AC1048" s="169" t="str">
        <f t="shared" si="83"/>
        <v/>
      </c>
      <c r="AD1048" s="169" t="str">
        <f t="shared" si="84"/>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1"/>
        <v/>
      </c>
      <c r="T1049" s="154" t="str">
        <f ca="1">IF(B1049="","",IF(ISERROR(MATCH($J1049,SorP!$B$1:$B$6261,0)),"",INDIRECT("'SorP'!$A$"&amp;MATCH($S1049&amp;$J1049,SorP!C:C,0))))</f>
        <v/>
      </c>
      <c r="U1049" s="167"/>
      <c r="V1049" s="168" t="e">
        <f>IF(C1049="",NA(),MATCH($B1049&amp;$C1049,'Smelter Look-up'!$J:$J,0))</f>
        <v>#N/A</v>
      </c>
      <c r="X1049" s="169">
        <f t="shared" ca="1" si="80"/>
        <v>0</v>
      </c>
      <c r="AB1049" s="312" t="str">
        <f t="shared" si="82"/>
        <v/>
      </c>
      <c r="AC1049" s="169" t="str">
        <f t="shared" si="83"/>
        <v/>
      </c>
      <c r="AD1049" s="169" t="str">
        <f t="shared" si="84"/>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1"/>
        <v/>
      </c>
      <c r="T1050" s="154" t="str">
        <f ca="1">IF(B1050="","",IF(ISERROR(MATCH($J1050,SorP!$B$1:$B$6261,0)),"",INDIRECT("'SorP'!$A$"&amp;MATCH($S1050&amp;$J1050,SorP!C:C,0))))</f>
        <v/>
      </c>
      <c r="U1050" s="167"/>
      <c r="V1050" s="168" t="e">
        <f>IF(C1050="",NA(),MATCH($B1050&amp;$C1050,'Smelter Look-up'!$J:$J,0))</f>
        <v>#N/A</v>
      </c>
      <c r="X1050" s="169">
        <f t="shared" ca="1" si="80"/>
        <v>0</v>
      </c>
      <c r="AB1050" s="312" t="str">
        <f t="shared" si="82"/>
        <v/>
      </c>
      <c r="AC1050" s="169" t="str">
        <f t="shared" si="83"/>
        <v/>
      </c>
      <c r="AD1050" s="169" t="str">
        <f t="shared" si="84"/>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1"/>
        <v/>
      </c>
      <c r="T1051" s="154" t="str">
        <f ca="1">IF(B1051="","",IF(ISERROR(MATCH($J1051,SorP!$B$1:$B$6261,0)),"",INDIRECT("'SorP'!$A$"&amp;MATCH($S1051&amp;$J1051,SorP!C:C,0))))</f>
        <v/>
      </c>
      <c r="U1051" s="167"/>
      <c r="V1051" s="168" t="e">
        <f>IF(C1051="",NA(),MATCH($B1051&amp;$C1051,'Smelter Look-up'!$J:$J,0))</f>
        <v>#N/A</v>
      </c>
      <c r="X1051" s="169">
        <f t="shared" ca="1" si="80"/>
        <v>0</v>
      </c>
      <c r="AB1051" s="312" t="str">
        <f t="shared" si="82"/>
        <v/>
      </c>
      <c r="AC1051" s="169" t="str">
        <f t="shared" si="83"/>
        <v/>
      </c>
      <c r="AD1051" s="169" t="str">
        <f t="shared" si="84"/>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1"/>
        <v/>
      </c>
      <c r="T1052" s="154" t="str">
        <f ca="1">IF(B1052="","",IF(ISERROR(MATCH($J1052,SorP!$B$1:$B$6261,0)),"",INDIRECT("'SorP'!$A$"&amp;MATCH($S1052&amp;$J1052,SorP!C:C,0))))</f>
        <v/>
      </c>
      <c r="U1052" s="167"/>
      <c r="V1052" s="168" t="e">
        <f>IF(C1052="",NA(),MATCH($B1052&amp;$C1052,'Smelter Look-up'!$J:$J,0))</f>
        <v>#N/A</v>
      </c>
      <c r="X1052" s="169">
        <f t="shared" ca="1" si="80"/>
        <v>0</v>
      </c>
      <c r="AB1052" s="312" t="str">
        <f t="shared" si="82"/>
        <v/>
      </c>
      <c r="AC1052" s="169" t="str">
        <f t="shared" si="83"/>
        <v/>
      </c>
      <c r="AD1052" s="169" t="str">
        <f t="shared" si="84"/>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1"/>
        <v/>
      </c>
      <c r="T1053" s="154" t="str">
        <f ca="1">IF(B1053="","",IF(ISERROR(MATCH($J1053,SorP!$B$1:$B$6261,0)),"",INDIRECT("'SorP'!$A$"&amp;MATCH($S1053&amp;$J1053,SorP!C:C,0))))</f>
        <v/>
      </c>
      <c r="U1053" s="167"/>
      <c r="V1053" s="168" t="e">
        <f>IF(C1053="",NA(),MATCH($B1053&amp;$C1053,'Smelter Look-up'!$J:$J,0))</f>
        <v>#N/A</v>
      </c>
      <c r="X1053" s="169">
        <f t="shared" ca="1" si="80"/>
        <v>0</v>
      </c>
      <c r="AB1053" s="312" t="str">
        <f t="shared" si="82"/>
        <v/>
      </c>
      <c r="AC1053" s="169" t="str">
        <f t="shared" si="83"/>
        <v/>
      </c>
      <c r="AD1053" s="169" t="str">
        <f t="shared" si="84"/>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1"/>
        <v/>
      </c>
      <c r="T1054" s="154" t="str">
        <f ca="1">IF(B1054="","",IF(ISERROR(MATCH($J1054,SorP!$B$1:$B$6261,0)),"",INDIRECT("'SorP'!$A$"&amp;MATCH($S1054&amp;$J1054,SorP!C:C,0))))</f>
        <v/>
      </c>
      <c r="U1054" s="167"/>
      <c r="V1054" s="168" t="e">
        <f>IF(C1054="",NA(),MATCH($B1054&amp;$C1054,'Smelter Look-up'!$J:$J,0))</f>
        <v>#N/A</v>
      </c>
      <c r="X1054" s="169">
        <f t="shared" ca="1" si="80"/>
        <v>0</v>
      </c>
      <c r="AB1054" s="312" t="str">
        <f t="shared" si="82"/>
        <v/>
      </c>
      <c r="AC1054" s="169" t="str">
        <f t="shared" si="83"/>
        <v/>
      </c>
      <c r="AD1054" s="169" t="str">
        <f t="shared" si="84"/>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1"/>
        <v/>
      </c>
      <c r="T1055" s="154" t="str">
        <f ca="1">IF(B1055="","",IF(ISERROR(MATCH($J1055,SorP!$B$1:$B$6261,0)),"",INDIRECT("'SorP'!$A$"&amp;MATCH($S1055&amp;$J1055,SorP!C:C,0))))</f>
        <v/>
      </c>
      <c r="U1055" s="167"/>
      <c r="V1055" s="168" t="e">
        <f>IF(C1055="",NA(),MATCH($B1055&amp;$C1055,'Smelter Look-up'!$J:$J,0))</f>
        <v>#N/A</v>
      </c>
      <c r="X1055" s="169">
        <f t="shared" ca="1" si="80"/>
        <v>0</v>
      </c>
      <c r="AB1055" s="312" t="str">
        <f t="shared" si="82"/>
        <v/>
      </c>
      <c r="AC1055" s="169" t="str">
        <f t="shared" si="83"/>
        <v/>
      </c>
      <c r="AD1055" s="169" t="str">
        <f t="shared" si="84"/>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1"/>
        <v/>
      </c>
      <c r="T1056" s="154" t="str">
        <f ca="1">IF(B1056="","",IF(ISERROR(MATCH($J1056,SorP!$B$1:$B$6261,0)),"",INDIRECT("'SorP'!$A$"&amp;MATCH($S1056&amp;$J1056,SorP!C:C,0))))</f>
        <v/>
      </c>
      <c r="U1056" s="167"/>
      <c r="V1056" s="168" t="e">
        <f>IF(C1056="",NA(),MATCH($B1056&amp;$C1056,'Smelter Look-up'!$J:$J,0))</f>
        <v>#N/A</v>
      </c>
      <c r="X1056" s="169">
        <f t="shared" ca="1" si="80"/>
        <v>0</v>
      </c>
      <c r="AB1056" s="312" t="str">
        <f t="shared" si="82"/>
        <v/>
      </c>
      <c r="AC1056" s="169" t="str">
        <f t="shared" si="83"/>
        <v/>
      </c>
      <c r="AD1056" s="169" t="str">
        <f t="shared" si="84"/>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1"/>
        <v/>
      </c>
      <c r="T1057" s="154" t="str">
        <f ca="1">IF(B1057="","",IF(ISERROR(MATCH($J1057,SorP!$B$1:$B$6261,0)),"",INDIRECT("'SorP'!$A$"&amp;MATCH($S1057&amp;$J1057,SorP!C:C,0))))</f>
        <v/>
      </c>
      <c r="U1057" s="167"/>
      <c r="V1057" s="168" t="e">
        <f>IF(C1057="",NA(),MATCH($B1057&amp;$C1057,'Smelter Look-up'!$J:$J,0))</f>
        <v>#N/A</v>
      </c>
      <c r="X1057" s="169">
        <f t="shared" ca="1" si="80"/>
        <v>0</v>
      </c>
      <c r="AB1057" s="312" t="str">
        <f t="shared" si="82"/>
        <v/>
      </c>
      <c r="AC1057" s="169" t="str">
        <f t="shared" si="83"/>
        <v/>
      </c>
      <c r="AD1057" s="169" t="str">
        <f t="shared" si="84"/>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1"/>
        <v/>
      </c>
      <c r="T1058" s="154" t="str">
        <f ca="1">IF(B1058="","",IF(ISERROR(MATCH($J1058,SorP!$B$1:$B$6261,0)),"",INDIRECT("'SorP'!$A$"&amp;MATCH($S1058&amp;$J1058,SorP!C:C,0))))</f>
        <v/>
      </c>
      <c r="U1058" s="167"/>
      <c r="V1058" s="168" t="e">
        <f>IF(C1058="",NA(),MATCH($B1058&amp;$C1058,'Smelter Look-up'!$J:$J,0))</f>
        <v>#N/A</v>
      </c>
      <c r="X1058" s="169">
        <f t="shared" ca="1" si="80"/>
        <v>0</v>
      </c>
      <c r="AB1058" s="312" t="str">
        <f t="shared" si="82"/>
        <v/>
      </c>
      <c r="AC1058" s="169" t="str">
        <f t="shared" si="83"/>
        <v/>
      </c>
      <c r="AD1058" s="169" t="str">
        <f t="shared" si="84"/>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1"/>
        <v/>
      </c>
      <c r="T1059" s="154" t="str">
        <f ca="1">IF(B1059="","",IF(ISERROR(MATCH($J1059,SorP!$B$1:$B$6261,0)),"",INDIRECT("'SorP'!$A$"&amp;MATCH($S1059&amp;$J1059,SorP!C:C,0))))</f>
        <v/>
      </c>
      <c r="U1059" s="167"/>
      <c r="V1059" s="168" t="e">
        <f>IF(C1059="",NA(),MATCH($B1059&amp;$C1059,'Smelter Look-up'!$J:$J,0))</f>
        <v>#N/A</v>
      </c>
      <c r="X1059" s="169">
        <f t="shared" ca="1" si="80"/>
        <v>0</v>
      </c>
      <c r="AB1059" s="312" t="str">
        <f t="shared" si="82"/>
        <v/>
      </c>
      <c r="AC1059" s="169" t="str">
        <f t="shared" si="83"/>
        <v/>
      </c>
      <c r="AD1059" s="169" t="str">
        <f t="shared" si="84"/>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1"/>
        <v/>
      </c>
      <c r="T1060" s="154" t="str">
        <f ca="1">IF(B1060="","",IF(ISERROR(MATCH($J1060,SorP!$B$1:$B$6261,0)),"",INDIRECT("'SorP'!$A$"&amp;MATCH($S1060&amp;$J1060,SorP!C:C,0))))</f>
        <v/>
      </c>
      <c r="U1060" s="167"/>
      <c r="V1060" s="168" t="e">
        <f>IF(C1060="",NA(),MATCH($B1060&amp;$C1060,'Smelter Look-up'!$J:$J,0))</f>
        <v>#N/A</v>
      </c>
      <c r="X1060" s="169">
        <f t="shared" ca="1" si="80"/>
        <v>0</v>
      </c>
      <c r="AB1060" s="312" t="str">
        <f t="shared" si="82"/>
        <v/>
      </c>
      <c r="AC1060" s="169" t="str">
        <f t="shared" si="83"/>
        <v/>
      </c>
      <c r="AD1060" s="169" t="str">
        <f t="shared" si="84"/>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1"/>
        <v/>
      </c>
      <c r="T1061" s="154" t="str">
        <f ca="1">IF(B1061="","",IF(ISERROR(MATCH($J1061,SorP!$B$1:$B$6261,0)),"",INDIRECT("'SorP'!$A$"&amp;MATCH($S1061&amp;$J1061,SorP!C:C,0))))</f>
        <v/>
      </c>
      <c r="U1061" s="167"/>
      <c r="V1061" s="168" t="e">
        <f>IF(C1061="",NA(),MATCH($B1061&amp;$C1061,'Smelter Look-up'!$J:$J,0))</f>
        <v>#N/A</v>
      </c>
      <c r="X1061" s="169">
        <f t="shared" ca="1" si="80"/>
        <v>0</v>
      </c>
      <c r="AB1061" s="312" t="str">
        <f t="shared" si="82"/>
        <v/>
      </c>
      <c r="AC1061" s="169" t="str">
        <f t="shared" si="83"/>
        <v/>
      </c>
      <c r="AD1061" s="169" t="str">
        <f t="shared" si="84"/>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1"/>
        <v/>
      </c>
      <c r="T1062" s="154" t="str">
        <f ca="1">IF(B1062="","",IF(ISERROR(MATCH($J1062,SorP!$B$1:$B$6261,0)),"",INDIRECT("'SorP'!$A$"&amp;MATCH($S1062&amp;$J1062,SorP!C:C,0))))</f>
        <v/>
      </c>
      <c r="U1062" s="167"/>
      <c r="V1062" s="168" t="e">
        <f>IF(C1062="",NA(),MATCH($B1062&amp;$C1062,'Smelter Look-up'!$J:$J,0))</f>
        <v>#N/A</v>
      </c>
      <c r="X1062" s="169">
        <f t="shared" ca="1" si="80"/>
        <v>0</v>
      </c>
      <c r="AB1062" s="312" t="str">
        <f t="shared" si="82"/>
        <v/>
      </c>
      <c r="AC1062" s="169" t="str">
        <f t="shared" si="83"/>
        <v/>
      </c>
      <c r="AD1062" s="169" t="str">
        <f t="shared" si="84"/>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1"/>
        <v/>
      </c>
      <c r="T1063" s="154" t="str">
        <f ca="1">IF(B1063="","",IF(ISERROR(MATCH($J1063,SorP!$B$1:$B$6261,0)),"",INDIRECT("'SorP'!$A$"&amp;MATCH($S1063&amp;$J1063,SorP!C:C,0))))</f>
        <v/>
      </c>
      <c r="U1063" s="167"/>
      <c r="V1063" s="168" t="e">
        <f>IF(C1063="",NA(),MATCH($B1063&amp;$C1063,'Smelter Look-up'!$J:$J,0))</f>
        <v>#N/A</v>
      </c>
      <c r="X1063" s="169">
        <f t="shared" ca="1" si="80"/>
        <v>0</v>
      </c>
      <c r="AB1063" s="312" t="str">
        <f t="shared" si="82"/>
        <v/>
      </c>
      <c r="AC1063" s="169" t="str">
        <f t="shared" si="83"/>
        <v/>
      </c>
      <c r="AD1063" s="169" t="str">
        <f t="shared" si="84"/>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1"/>
        <v/>
      </c>
      <c r="T1064" s="154" t="str">
        <f ca="1">IF(B1064="","",IF(ISERROR(MATCH($J1064,SorP!$B$1:$B$6261,0)),"",INDIRECT("'SorP'!$A$"&amp;MATCH($S1064&amp;$J1064,SorP!C:C,0))))</f>
        <v/>
      </c>
      <c r="U1064" s="167"/>
      <c r="V1064" s="168" t="e">
        <f>IF(C1064="",NA(),MATCH($B1064&amp;$C1064,'Smelter Look-up'!$J:$J,0))</f>
        <v>#N/A</v>
      </c>
      <c r="X1064" s="169">
        <f t="shared" ca="1" si="80"/>
        <v>0</v>
      </c>
      <c r="AB1064" s="312" t="str">
        <f t="shared" si="82"/>
        <v/>
      </c>
      <c r="AC1064" s="169" t="str">
        <f t="shared" si="83"/>
        <v/>
      </c>
      <c r="AD1064" s="169" t="str">
        <f t="shared" si="84"/>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1"/>
        <v/>
      </c>
      <c r="T1065" s="154" t="str">
        <f ca="1">IF(B1065="","",IF(ISERROR(MATCH($J1065,SorP!$B$1:$B$6261,0)),"",INDIRECT("'SorP'!$A$"&amp;MATCH($S1065&amp;$J1065,SorP!C:C,0))))</f>
        <v/>
      </c>
      <c r="U1065" s="167"/>
      <c r="V1065" s="168" t="e">
        <f>IF(C1065="",NA(),MATCH($B1065&amp;$C1065,'Smelter Look-up'!$J:$J,0))</f>
        <v>#N/A</v>
      </c>
      <c r="X1065" s="169">
        <f t="shared" ca="1" si="80"/>
        <v>0</v>
      </c>
      <c r="AB1065" s="312" t="str">
        <f t="shared" si="82"/>
        <v/>
      </c>
      <c r="AC1065" s="169" t="str">
        <f t="shared" si="83"/>
        <v/>
      </c>
      <c r="AD1065" s="169" t="str">
        <f t="shared" si="84"/>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1"/>
        <v/>
      </c>
      <c r="T1066" s="154" t="str">
        <f ca="1">IF(B1066="","",IF(ISERROR(MATCH($J1066,SorP!$B$1:$B$6261,0)),"",INDIRECT("'SorP'!$A$"&amp;MATCH($S1066&amp;$J1066,SorP!C:C,0))))</f>
        <v/>
      </c>
      <c r="U1066" s="167"/>
      <c r="V1066" s="168" t="e">
        <f>IF(C1066="",NA(),MATCH($B1066&amp;$C1066,'Smelter Look-up'!$J:$J,0))</f>
        <v>#N/A</v>
      </c>
      <c r="X1066" s="169">
        <f t="shared" ca="1" si="80"/>
        <v>0</v>
      </c>
      <c r="AB1066" s="312" t="str">
        <f t="shared" si="82"/>
        <v/>
      </c>
      <c r="AC1066" s="169" t="str">
        <f t="shared" si="83"/>
        <v/>
      </c>
      <c r="AD1066" s="169" t="str">
        <f t="shared" si="84"/>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1"/>
        <v/>
      </c>
      <c r="T1067" s="154" t="str">
        <f ca="1">IF(B1067="","",IF(ISERROR(MATCH($J1067,SorP!$B$1:$B$6261,0)),"",INDIRECT("'SorP'!$A$"&amp;MATCH($S1067&amp;$J1067,SorP!C:C,0))))</f>
        <v/>
      </c>
      <c r="U1067" s="167"/>
      <c r="V1067" s="168" t="e">
        <f>IF(C1067="",NA(),MATCH($B1067&amp;$C1067,'Smelter Look-up'!$J:$J,0))</f>
        <v>#N/A</v>
      </c>
      <c r="X1067" s="169">
        <f t="shared" ca="1" si="80"/>
        <v>0</v>
      </c>
      <c r="AB1067" s="312" t="str">
        <f t="shared" si="82"/>
        <v/>
      </c>
      <c r="AC1067" s="169" t="str">
        <f t="shared" si="83"/>
        <v/>
      </c>
      <c r="AD1067" s="169" t="str">
        <f t="shared" si="84"/>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1"/>
        <v/>
      </c>
      <c r="T1068" s="154" t="str">
        <f ca="1">IF(B1068="","",IF(ISERROR(MATCH($J1068,SorP!$B$1:$B$6261,0)),"",INDIRECT("'SorP'!$A$"&amp;MATCH($S1068&amp;$J1068,SorP!C:C,0))))</f>
        <v/>
      </c>
      <c r="U1068" s="167"/>
      <c r="V1068" s="168" t="e">
        <f>IF(C1068="",NA(),MATCH($B1068&amp;$C1068,'Smelter Look-up'!$J:$J,0))</f>
        <v>#N/A</v>
      </c>
      <c r="X1068" s="169">
        <f t="shared" ca="1" si="80"/>
        <v>0</v>
      </c>
      <c r="AB1068" s="312" t="str">
        <f t="shared" si="82"/>
        <v/>
      </c>
      <c r="AC1068" s="169" t="str">
        <f t="shared" si="83"/>
        <v/>
      </c>
      <c r="AD1068" s="169" t="str">
        <f t="shared" si="84"/>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1"/>
        <v/>
      </c>
      <c r="T1069" s="154" t="str">
        <f ca="1">IF(B1069="","",IF(ISERROR(MATCH($J1069,SorP!$B$1:$B$6261,0)),"",INDIRECT("'SorP'!$A$"&amp;MATCH($S1069&amp;$J1069,SorP!C:C,0))))</f>
        <v/>
      </c>
      <c r="U1069" s="167"/>
      <c r="V1069" s="168" t="e">
        <f>IF(C1069="",NA(),MATCH($B1069&amp;$C1069,'Smelter Look-up'!$J:$J,0))</f>
        <v>#N/A</v>
      </c>
      <c r="X1069" s="169">
        <f t="shared" ca="1" si="80"/>
        <v>0</v>
      </c>
      <c r="AB1069" s="312" t="str">
        <f t="shared" si="82"/>
        <v/>
      </c>
      <c r="AC1069" s="169" t="str">
        <f t="shared" si="83"/>
        <v/>
      </c>
      <c r="AD1069" s="169" t="str">
        <f t="shared" si="84"/>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1"/>
        <v/>
      </c>
      <c r="T1070" s="154" t="str">
        <f ca="1">IF(B1070="","",IF(ISERROR(MATCH($J1070,SorP!$B$1:$B$6261,0)),"",INDIRECT("'SorP'!$A$"&amp;MATCH($S1070&amp;$J1070,SorP!C:C,0))))</f>
        <v/>
      </c>
      <c r="U1070" s="167"/>
      <c r="V1070" s="168" t="e">
        <f>IF(C1070="",NA(),MATCH($B1070&amp;$C1070,'Smelter Look-up'!$J:$J,0))</f>
        <v>#N/A</v>
      </c>
      <c r="X1070" s="169">
        <f t="shared" ca="1" si="80"/>
        <v>0</v>
      </c>
      <c r="AB1070" s="312" t="str">
        <f t="shared" si="82"/>
        <v/>
      </c>
      <c r="AC1070" s="169" t="str">
        <f t="shared" si="83"/>
        <v/>
      </c>
      <c r="AD1070" s="169" t="str">
        <f t="shared" si="84"/>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1"/>
        <v/>
      </c>
      <c r="T1071" s="154" t="str">
        <f ca="1">IF(B1071="","",IF(ISERROR(MATCH($J1071,SorP!$B$1:$B$6261,0)),"",INDIRECT("'SorP'!$A$"&amp;MATCH($S1071&amp;$J1071,SorP!C:C,0))))</f>
        <v/>
      </c>
      <c r="U1071" s="167"/>
      <c r="V1071" s="168" t="e">
        <f>IF(C1071="",NA(),MATCH($B1071&amp;$C1071,'Smelter Look-up'!$J:$J,0))</f>
        <v>#N/A</v>
      </c>
      <c r="X1071" s="169">
        <f t="shared" ca="1" si="80"/>
        <v>0</v>
      </c>
      <c r="AB1071" s="312" t="str">
        <f t="shared" si="82"/>
        <v/>
      </c>
      <c r="AC1071" s="169" t="str">
        <f t="shared" si="83"/>
        <v/>
      </c>
      <c r="AD1071" s="169" t="str">
        <f t="shared" si="84"/>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1"/>
        <v/>
      </c>
      <c r="T1072" s="154" t="str">
        <f ca="1">IF(B1072="","",IF(ISERROR(MATCH($J1072,SorP!$B$1:$B$6261,0)),"",INDIRECT("'SorP'!$A$"&amp;MATCH($S1072&amp;$J1072,SorP!C:C,0))))</f>
        <v/>
      </c>
      <c r="U1072" s="167"/>
      <c r="V1072" s="168" t="e">
        <f>IF(C1072="",NA(),MATCH($B1072&amp;$C1072,'Smelter Look-up'!$J:$J,0))</f>
        <v>#N/A</v>
      </c>
      <c r="X1072" s="169">
        <f t="shared" ca="1" si="80"/>
        <v>0</v>
      </c>
      <c r="AB1072" s="312" t="str">
        <f t="shared" si="82"/>
        <v/>
      </c>
      <c r="AC1072" s="169" t="str">
        <f t="shared" si="83"/>
        <v/>
      </c>
      <c r="AD1072" s="169" t="str">
        <f t="shared" si="84"/>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1"/>
        <v/>
      </c>
      <c r="T1073" s="154" t="str">
        <f ca="1">IF(B1073="","",IF(ISERROR(MATCH($J1073,SorP!$B$1:$B$6261,0)),"",INDIRECT("'SorP'!$A$"&amp;MATCH($S1073&amp;$J1073,SorP!C:C,0))))</f>
        <v/>
      </c>
      <c r="U1073" s="167"/>
      <c r="V1073" s="168" t="e">
        <f>IF(C1073="",NA(),MATCH($B1073&amp;$C1073,'Smelter Look-up'!$J:$J,0))</f>
        <v>#N/A</v>
      </c>
      <c r="X1073" s="169">
        <f t="shared" ca="1" si="80"/>
        <v>0</v>
      </c>
      <c r="AB1073" s="312" t="str">
        <f t="shared" si="82"/>
        <v/>
      </c>
      <c r="AC1073" s="169" t="str">
        <f t="shared" si="83"/>
        <v/>
      </c>
      <c r="AD1073" s="169" t="str">
        <f t="shared" si="84"/>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1"/>
        <v/>
      </c>
      <c r="T1074" s="154" t="str">
        <f ca="1">IF(B1074="","",IF(ISERROR(MATCH($J1074,SorP!$B$1:$B$6261,0)),"",INDIRECT("'SorP'!$A$"&amp;MATCH($S1074&amp;$J1074,SorP!C:C,0))))</f>
        <v/>
      </c>
      <c r="U1074" s="167"/>
      <c r="V1074" s="168" t="e">
        <f>IF(C1074="",NA(),MATCH($B1074&amp;$C1074,'Smelter Look-up'!$J:$J,0))</f>
        <v>#N/A</v>
      </c>
      <c r="X1074" s="169">
        <f t="shared" ca="1" si="80"/>
        <v>0</v>
      </c>
      <c r="AB1074" s="312" t="str">
        <f t="shared" si="82"/>
        <v/>
      </c>
      <c r="AC1074" s="169" t="str">
        <f t="shared" si="83"/>
        <v/>
      </c>
      <c r="AD1074" s="169" t="str">
        <f t="shared" si="84"/>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1"/>
        <v/>
      </c>
      <c r="T1075" s="154" t="str">
        <f ca="1">IF(B1075="","",IF(ISERROR(MATCH($J1075,SorP!$B$1:$B$6261,0)),"",INDIRECT("'SorP'!$A$"&amp;MATCH($S1075&amp;$J1075,SorP!C:C,0))))</f>
        <v/>
      </c>
      <c r="U1075" s="167"/>
      <c r="V1075" s="168" t="e">
        <f>IF(C1075="",NA(),MATCH($B1075&amp;$C1075,'Smelter Look-up'!$J:$J,0))</f>
        <v>#N/A</v>
      </c>
      <c r="X1075" s="169">
        <f t="shared" ca="1" si="80"/>
        <v>0</v>
      </c>
      <c r="AB1075" s="312" t="str">
        <f t="shared" si="82"/>
        <v/>
      </c>
      <c r="AC1075" s="169" t="str">
        <f t="shared" si="83"/>
        <v/>
      </c>
      <c r="AD1075" s="169" t="str">
        <f t="shared" si="84"/>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1"/>
        <v/>
      </c>
      <c r="T1076" s="154" t="str">
        <f ca="1">IF(B1076="","",IF(ISERROR(MATCH($J1076,SorP!$B$1:$B$6261,0)),"",INDIRECT("'SorP'!$A$"&amp;MATCH($S1076&amp;$J1076,SorP!C:C,0))))</f>
        <v/>
      </c>
      <c r="U1076" s="167"/>
      <c r="V1076" s="168" t="e">
        <f>IF(C1076="",NA(),MATCH($B1076&amp;$C1076,'Smelter Look-up'!$J:$J,0))</f>
        <v>#N/A</v>
      </c>
      <c r="X1076" s="169">
        <f t="shared" ca="1" si="80"/>
        <v>0</v>
      </c>
      <c r="AB1076" s="312" t="str">
        <f t="shared" si="82"/>
        <v/>
      </c>
      <c r="AC1076" s="169" t="str">
        <f t="shared" si="83"/>
        <v/>
      </c>
      <c r="AD1076" s="169" t="str">
        <f t="shared" si="84"/>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1"/>
        <v/>
      </c>
      <c r="T1077" s="154" t="str">
        <f ca="1">IF(B1077="","",IF(ISERROR(MATCH($J1077,SorP!$B$1:$B$6261,0)),"",INDIRECT("'SorP'!$A$"&amp;MATCH($S1077&amp;$J1077,SorP!C:C,0))))</f>
        <v/>
      </c>
      <c r="U1077" s="167"/>
      <c r="V1077" s="168" t="e">
        <f>IF(C1077="",NA(),MATCH($B1077&amp;$C1077,'Smelter Look-up'!$J:$J,0))</f>
        <v>#N/A</v>
      </c>
      <c r="X1077" s="169">
        <f t="shared" ca="1" si="80"/>
        <v>0</v>
      </c>
      <c r="AB1077" s="312" t="str">
        <f t="shared" si="82"/>
        <v/>
      </c>
      <c r="AC1077" s="169" t="str">
        <f t="shared" si="83"/>
        <v/>
      </c>
      <c r="AD1077" s="169" t="str">
        <f t="shared" si="84"/>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1"/>
        <v/>
      </c>
      <c r="T1078" s="154" t="str">
        <f ca="1">IF(B1078="","",IF(ISERROR(MATCH($J1078,SorP!$B$1:$B$6261,0)),"",INDIRECT("'SorP'!$A$"&amp;MATCH($S1078&amp;$J1078,SorP!C:C,0))))</f>
        <v/>
      </c>
      <c r="U1078" s="167"/>
      <c r="V1078" s="168" t="e">
        <f>IF(C1078="",NA(),MATCH($B1078&amp;$C1078,'Smelter Look-up'!$J:$J,0))</f>
        <v>#N/A</v>
      </c>
      <c r="X1078" s="169">
        <f t="shared" ca="1" si="80"/>
        <v>0</v>
      </c>
      <c r="AB1078" s="312" t="str">
        <f t="shared" si="82"/>
        <v/>
      </c>
      <c r="AC1078" s="169" t="str">
        <f t="shared" si="83"/>
        <v/>
      </c>
      <c r="AD1078" s="169" t="str">
        <f t="shared" si="84"/>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1"/>
        <v/>
      </c>
      <c r="T1079" s="154" t="str">
        <f ca="1">IF(B1079="","",IF(ISERROR(MATCH($J1079,SorP!$B$1:$B$6261,0)),"",INDIRECT("'SorP'!$A$"&amp;MATCH($S1079&amp;$J1079,SorP!C:C,0))))</f>
        <v/>
      </c>
      <c r="U1079" s="167"/>
      <c r="V1079" s="168" t="e">
        <f>IF(C1079="",NA(),MATCH($B1079&amp;$C1079,'Smelter Look-up'!$J:$J,0))</f>
        <v>#N/A</v>
      </c>
      <c r="X1079" s="169">
        <f t="shared" ca="1" si="80"/>
        <v>0</v>
      </c>
      <c r="AB1079" s="312" t="str">
        <f t="shared" si="82"/>
        <v/>
      </c>
      <c r="AC1079" s="169" t="str">
        <f t="shared" si="83"/>
        <v/>
      </c>
      <c r="AD1079" s="169" t="str">
        <f t="shared" si="84"/>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1"/>
        <v/>
      </c>
      <c r="T1080" s="154" t="str">
        <f ca="1">IF(B1080="","",IF(ISERROR(MATCH($J1080,SorP!$B$1:$B$6261,0)),"",INDIRECT("'SorP'!$A$"&amp;MATCH($S1080&amp;$J1080,SorP!C:C,0))))</f>
        <v/>
      </c>
      <c r="U1080" s="167"/>
      <c r="V1080" s="168" t="e">
        <f>IF(C1080="",NA(),MATCH($B1080&amp;$C1080,'Smelter Look-up'!$J:$J,0))</f>
        <v>#N/A</v>
      </c>
      <c r="X1080" s="169">
        <f t="shared" ca="1" si="80"/>
        <v>0</v>
      </c>
      <c r="AB1080" s="312" t="str">
        <f t="shared" si="82"/>
        <v/>
      </c>
      <c r="AC1080" s="169" t="str">
        <f t="shared" si="83"/>
        <v/>
      </c>
      <c r="AD1080" s="169" t="str">
        <f t="shared" si="84"/>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1"/>
        <v/>
      </c>
      <c r="T1081" s="154" t="str">
        <f ca="1">IF(B1081="","",IF(ISERROR(MATCH($J1081,SorP!$B$1:$B$6261,0)),"",INDIRECT("'SorP'!$A$"&amp;MATCH($S1081&amp;$J1081,SorP!C:C,0))))</f>
        <v/>
      </c>
      <c r="U1081" s="167"/>
      <c r="V1081" s="168" t="e">
        <f>IF(C1081="",NA(),MATCH($B1081&amp;$C1081,'Smelter Look-up'!$J:$J,0))</f>
        <v>#N/A</v>
      </c>
      <c r="X1081" s="169">
        <f t="shared" ca="1" si="80"/>
        <v>0</v>
      </c>
      <c r="AB1081" s="312" t="str">
        <f t="shared" si="82"/>
        <v/>
      </c>
      <c r="AC1081" s="169" t="str">
        <f t="shared" si="83"/>
        <v/>
      </c>
      <c r="AD1081" s="169" t="str">
        <f t="shared" si="84"/>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1"/>
        <v/>
      </c>
      <c r="T1082" s="154" t="str">
        <f ca="1">IF(B1082="","",IF(ISERROR(MATCH($J1082,SorP!$B$1:$B$6261,0)),"",INDIRECT("'SorP'!$A$"&amp;MATCH($S1082&amp;$J1082,SorP!C:C,0))))</f>
        <v/>
      </c>
      <c r="U1082" s="167"/>
      <c r="V1082" s="168" t="e">
        <f>IF(C1082="",NA(),MATCH($B1082&amp;$C1082,'Smelter Look-up'!$J:$J,0))</f>
        <v>#N/A</v>
      </c>
      <c r="X1082" s="169">
        <f t="shared" ca="1" si="80"/>
        <v>0</v>
      </c>
      <c r="AB1082" s="312" t="str">
        <f t="shared" si="82"/>
        <v/>
      </c>
      <c r="AC1082" s="169" t="str">
        <f t="shared" si="83"/>
        <v/>
      </c>
      <c r="AD1082" s="169" t="str">
        <f t="shared" si="84"/>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1"/>
        <v/>
      </c>
      <c r="T1083" s="154" t="str">
        <f ca="1">IF(B1083="","",IF(ISERROR(MATCH($J1083,SorP!$B$1:$B$6261,0)),"",INDIRECT("'SorP'!$A$"&amp;MATCH($S1083&amp;$J1083,SorP!C:C,0))))</f>
        <v/>
      </c>
      <c r="U1083" s="167"/>
      <c r="V1083" s="168" t="e">
        <f>IF(C1083="",NA(),MATCH($B1083&amp;$C1083,'Smelter Look-up'!$J:$J,0))</f>
        <v>#N/A</v>
      </c>
      <c r="X1083" s="169">
        <f t="shared" ca="1" si="80"/>
        <v>0</v>
      </c>
      <c r="AB1083" s="312" t="str">
        <f t="shared" si="82"/>
        <v/>
      </c>
      <c r="AC1083" s="169" t="str">
        <f t="shared" si="83"/>
        <v/>
      </c>
      <c r="AD1083" s="169" t="str">
        <f t="shared" si="84"/>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1"/>
        <v/>
      </c>
      <c r="T1084" s="154" t="str">
        <f ca="1">IF(B1084="","",IF(ISERROR(MATCH($J1084,SorP!$B$1:$B$6261,0)),"",INDIRECT("'SorP'!$A$"&amp;MATCH($S1084&amp;$J1084,SorP!C:C,0))))</f>
        <v/>
      </c>
      <c r="U1084" s="167"/>
      <c r="V1084" s="168" t="e">
        <f>IF(C1084="",NA(),MATCH($B1084&amp;$C1084,'Smelter Look-up'!$J:$J,0))</f>
        <v>#N/A</v>
      </c>
      <c r="X1084" s="169">
        <f t="shared" ca="1" si="80"/>
        <v>0</v>
      </c>
      <c r="AB1084" s="312" t="str">
        <f t="shared" si="82"/>
        <v/>
      </c>
      <c r="AC1084" s="169" t="str">
        <f t="shared" si="83"/>
        <v/>
      </c>
      <c r="AD1084" s="169" t="str">
        <f t="shared" si="84"/>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1"/>
        <v/>
      </c>
      <c r="T1085" s="154" t="str">
        <f ca="1">IF(B1085="","",IF(ISERROR(MATCH($J1085,SorP!$B$1:$B$6261,0)),"",INDIRECT("'SorP'!$A$"&amp;MATCH($S1085&amp;$J1085,SorP!C:C,0))))</f>
        <v/>
      </c>
      <c r="U1085" s="167"/>
      <c r="V1085" s="168" t="e">
        <f>IF(C1085="",NA(),MATCH($B1085&amp;$C1085,'Smelter Look-up'!$J:$J,0))</f>
        <v>#N/A</v>
      </c>
      <c r="X1085" s="169">
        <f t="shared" ca="1" si="80"/>
        <v>0</v>
      </c>
      <c r="AB1085" s="312" t="str">
        <f t="shared" si="82"/>
        <v/>
      </c>
      <c r="AC1085" s="169" t="str">
        <f t="shared" si="83"/>
        <v/>
      </c>
      <c r="AD1085" s="169" t="str">
        <f t="shared" si="84"/>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1"/>
        <v/>
      </c>
      <c r="T1086" s="154" t="str">
        <f ca="1">IF(B1086="","",IF(ISERROR(MATCH($J1086,SorP!$B$1:$B$6261,0)),"",INDIRECT("'SorP'!$A$"&amp;MATCH($S1086&amp;$J1086,SorP!C:C,0))))</f>
        <v/>
      </c>
      <c r="U1086" s="167"/>
      <c r="V1086" s="168" t="e">
        <f>IF(C1086="",NA(),MATCH($B1086&amp;$C1086,'Smelter Look-up'!$J:$J,0))</f>
        <v>#N/A</v>
      </c>
      <c r="X1086" s="169">
        <f t="shared" ca="1" si="80"/>
        <v>0</v>
      </c>
      <c r="AB1086" s="312" t="str">
        <f t="shared" si="82"/>
        <v/>
      </c>
      <c r="AC1086" s="169" t="str">
        <f t="shared" si="83"/>
        <v/>
      </c>
      <c r="AD1086" s="169" t="str">
        <f t="shared" si="84"/>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1"/>
        <v/>
      </c>
      <c r="T1087" s="154" t="str">
        <f ca="1">IF(B1087="","",IF(ISERROR(MATCH($J1087,SorP!$B$1:$B$6261,0)),"",INDIRECT("'SorP'!$A$"&amp;MATCH($S1087&amp;$J1087,SorP!C:C,0))))</f>
        <v/>
      </c>
      <c r="U1087" s="167"/>
      <c r="V1087" s="168" t="e">
        <f>IF(C1087="",NA(),MATCH($B1087&amp;$C1087,'Smelter Look-up'!$J:$J,0))</f>
        <v>#N/A</v>
      </c>
      <c r="X1087" s="169">
        <f t="shared" ref="X1087:X1150" ca="1" si="85">IF(AND(C1087="Smelter not listed",OR(LEN(D1087)=0,LEN(E1087)=0)),1,0)</f>
        <v>0</v>
      </c>
      <c r="AB1087" s="312" t="str">
        <f t="shared" si="82"/>
        <v/>
      </c>
      <c r="AC1087" s="169" t="str">
        <f t="shared" si="83"/>
        <v/>
      </c>
      <c r="AD1087" s="169" t="str">
        <f t="shared" si="84"/>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6">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5"/>
        <v>0</v>
      </c>
      <c r="AB1088" s="312" t="str">
        <f t="shared" si="82"/>
        <v/>
      </c>
      <c r="AC1088" s="169" t="str">
        <f t="shared" si="83"/>
        <v/>
      </c>
      <c r="AD1088" s="169" t="str">
        <f t="shared" si="84"/>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6"/>
        <v/>
      </c>
      <c r="T1089" s="154" t="str">
        <f ca="1">IF(B1089="","",IF(ISERROR(MATCH($J1089,SorP!$B$1:$B$6261,0)),"",INDIRECT("'SorP'!$A$"&amp;MATCH($S1089&amp;$J1089,SorP!C:C,0))))</f>
        <v/>
      </c>
      <c r="U1089" s="167"/>
      <c r="V1089" s="168" t="e">
        <f>IF(C1089="",NA(),MATCH($B1089&amp;$C1089,'Smelter Look-up'!$J:$J,0))</f>
        <v>#N/A</v>
      </c>
      <c r="X1089" s="169">
        <f t="shared" ca="1" si="85"/>
        <v>0</v>
      </c>
      <c r="AB1089" s="312" t="str">
        <f t="shared" si="82"/>
        <v/>
      </c>
      <c r="AC1089" s="169" t="str">
        <f t="shared" si="83"/>
        <v/>
      </c>
      <c r="AD1089" s="169" t="str">
        <f t="shared" si="84"/>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6"/>
        <v/>
      </c>
      <c r="T1090" s="154" t="str">
        <f ca="1">IF(B1090="","",IF(ISERROR(MATCH($J1090,SorP!$B$1:$B$6261,0)),"",INDIRECT("'SorP'!$A$"&amp;MATCH($S1090&amp;$J1090,SorP!C:C,0))))</f>
        <v/>
      </c>
      <c r="U1090" s="167"/>
      <c r="V1090" s="168" t="e">
        <f>IF(C1090="",NA(),MATCH($B1090&amp;$C1090,'Smelter Look-up'!$J:$J,0))</f>
        <v>#N/A</v>
      </c>
      <c r="X1090" s="169">
        <f t="shared" ca="1" si="85"/>
        <v>0</v>
      </c>
      <c r="AB1090" s="312" t="str">
        <f t="shared" si="82"/>
        <v/>
      </c>
      <c r="AC1090" s="169" t="str">
        <f t="shared" si="83"/>
        <v/>
      </c>
      <c r="AD1090" s="169" t="str">
        <f t="shared" si="84"/>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6"/>
        <v/>
      </c>
      <c r="T1091" s="154" t="str">
        <f ca="1">IF(B1091="","",IF(ISERROR(MATCH($J1091,SorP!$B$1:$B$6261,0)),"",INDIRECT("'SorP'!$A$"&amp;MATCH($S1091&amp;$J1091,SorP!C:C,0))))</f>
        <v/>
      </c>
      <c r="U1091" s="167"/>
      <c r="V1091" s="168" t="e">
        <f>IF(C1091="",NA(),MATCH($B1091&amp;$C1091,'Smelter Look-up'!$J:$J,0))</f>
        <v>#N/A</v>
      </c>
      <c r="X1091" s="169">
        <f t="shared" ca="1" si="85"/>
        <v>0</v>
      </c>
      <c r="AB1091" s="312" t="str">
        <f t="shared" si="82"/>
        <v/>
      </c>
      <c r="AC1091" s="169" t="str">
        <f t="shared" si="83"/>
        <v/>
      </c>
      <c r="AD1091" s="169" t="str">
        <f t="shared" si="84"/>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6"/>
        <v/>
      </c>
      <c r="T1092" s="154" t="str">
        <f ca="1">IF(B1092="","",IF(ISERROR(MATCH($J1092,SorP!$B$1:$B$6261,0)),"",INDIRECT("'SorP'!$A$"&amp;MATCH($S1092&amp;$J1092,SorP!C:C,0))))</f>
        <v/>
      </c>
      <c r="U1092" s="167"/>
      <c r="V1092" s="168" t="e">
        <f>IF(C1092="",NA(),MATCH($B1092&amp;$C1092,'Smelter Look-up'!$J:$J,0))</f>
        <v>#N/A</v>
      </c>
      <c r="X1092" s="169">
        <f t="shared" ca="1" si="85"/>
        <v>0</v>
      </c>
      <c r="AB1092" s="312" t="str">
        <f t="shared" si="82"/>
        <v/>
      </c>
      <c r="AC1092" s="169" t="str">
        <f t="shared" si="83"/>
        <v/>
      </c>
      <c r="AD1092" s="169" t="str">
        <f t="shared" si="84"/>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6"/>
        <v/>
      </c>
      <c r="T1093" s="154" t="str">
        <f ca="1">IF(B1093="","",IF(ISERROR(MATCH($J1093,SorP!$B$1:$B$6261,0)),"",INDIRECT("'SorP'!$A$"&amp;MATCH($S1093&amp;$J1093,SorP!C:C,0))))</f>
        <v/>
      </c>
      <c r="U1093" s="167"/>
      <c r="V1093" s="168" t="e">
        <f>IF(C1093="",NA(),MATCH($B1093&amp;$C1093,'Smelter Look-up'!$J:$J,0))</f>
        <v>#N/A</v>
      </c>
      <c r="X1093" s="169">
        <f t="shared" ca="1" si="85"/>
        <v>0</v>
      </c>
      <c r="AB1093" s="312" t="str">
        <f t="shared" si="82"/>
        <v/>
      </c>
      <c r="AC1093" s="169" t="str">
        <f t="shared" si="83"/>
        <v/>
      </c>
      <c r="AD1093" s="169" t="str">
        <f t="shared" si="84"/>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6"/>
        <v/>
      </c>
      <c r="T1094" s="154" t="str">
        <f ca="1">IF(B1094="","",IF(ISERROR(MATCH($J1094,SorP!$B$1:$B$6261,0)),"",INDIRECT("'SorP'!$A$"&amp;MATCH($S1094&amp;$J1094,SorP!C:C,0))))</f>
        <v/>
      </c>
      <c r="U1094" s="167"/>
      <c r="V1094" s="168" t="e">
        <f>IF(C1094="",NA(),MATCH($B1094&amp;$C1094,'Smelter Look-up'!$J:$J,0))</f>
        <v>#N/A</v>
      </c>
      <c r="X1094" s="169">
        <f t="shared" ca="1" si="85"/>
        <v>0</v>
      </c>
      <c r="AB1094" s="312" t="str">
        <f t="shared" ref="AB1094:AB1157" si="87">IF(C1094="","",B1094)</f>
        <v/>
      </c>
      <c r="AC1094" s="169" t="str">
        <f t="shared" ref="AC1094:AC1157" si="88">B1094</f>
        <v/>
      </c>
      <c r="AD1094" s="169" t="str">
        <f t="shared" ref="AD1094:AD1157" si="89">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6"/>
        <v/>
      </c>
      <c r="T1095" s="154" t="str">
        <f ca="1">IF(B1095="","",IF(ISERROR(MATCH($J1095,SorP!$B$1:$B$6261,0)),"",INDIRECT("'SorP'!$A$"&amp;MATCH($S1095&amp;$J1095,SorP!C:C,0))))</f>
        <v/>
      </c>
      <c r="U1095" s="167"/>
      <c r="V1095" s="168" t="e">
        <f>IF(C1095="",NA(),MATCH($B1095&amp;$C1095,'Smelter Look-up'!$J:$J,0))</f>
        <v>#N/A</v>
      </c>
      <c r="X1095" s="169">
        <f t="shared" ca="1" si="85"/>
        <v>0</v>
      </c>
      <c r="AB1095" s="312" t="str">
        <f t="shared" si="87"/>
        <v/>
      </c>
      <c r="AC1095" s="169" t="str">
        <f t="shared" si="88"/>
        <v/>
      </c>
      <c r="AD1095" s="169" t="str">
        <f t="shared" si="89"/>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6"/>
        <v/>
      </c>
      <c r="T1096" s="154" t="str">
        <f ca="1">IF(B1096="","",IF(ISERROR(MATCH($J1096,SorP!$B$1:$B$6261,0)),"",INDIRECT("'SorP'!$A$"&amp;MATCH($S1096&amp;$J1096,SorP!C:C,0))))</f>
        <v/>
      </c>
      <c r="U1096" s="167"/>
      <c r="V1096" s="168" t="e">
        <f>IF(C1096="",NA(),MATCH($B1096&amp;$C1096,'Smelter Look-up'!$J:$J,0))</f>
        <v>#N/A</v>
      </c>
      <c r="X1096" s="169">
        <f t="shared" ca="1" si="85"/>
        <v>0</v>
      </c>
      <c r="AB1096" s="312" t="str">
        <f t="shared" si="87"/>
        <v/>
      </c>
      <c r="AC1096" s="169" t="str">
        <f t="shared" si="88"/>
        <v/>
      </c>
      <c r="AD1096" s="169" t="str">
        <f t="shared" si="89"/>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6"/>
        <v/>
      </c>
      <c r="T1097" s="154" t="str">
        <f ca="1">IF(B1097="","",IF(ISERROR(MATCH($J1097,SorP!$B$1:$B$6261,0)),"",INDIRECT("'SorP'!$A$"&amp;MATCH($S1097&amp;$J1097,SorP!C:C,0))))</f>
        <v/>
      </c>
      <c r="U1097" s="167"/>
      <c r="V1097" s="168" t="e">
        <f>IF(C1097="",NA(),MATCH($B1097&amp;$C1097,'Smelter Look-up'!$J:$J,0))</f>
        <v>#N/A</v>
      </c>
      <c r="X1097" s="169">
        <f t="shared" ca="1" si="85"/>
        <v>0</v>
      </c>
      <c r="AB1097" s="312" t="str">
        <f t="shared" si="87"/>
        <v/>
      </c>
      <c r="AC1097" s="169" t="str">
        <f t="shared" si="88"/>
        <v/>
      </c>
      <c r="AD1097" s="169" t="str">
        <f t="shared" si="89"/>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6"/>
        <v/>
      </c>
      <c r="T1098" s="154" t="str">
        <f ca="1">IF(B1098="","",IF(ISERROR(MATCH($J1098,SorP!$B$1:$B$6261,0)),"",INDIRECT("'SorP'!$A$"&amp;MATCH($S1098&amp;$J1098,SorP!C:C,0))))</f>
        <v/>
      </c>
      <c r="U1098" s="167"/>
      <c r="V1098" s="168" t="e">
        <f>IF(C1098="",NA(),MATCH($B1098&amp;$C1098,'Smelter Look-up'!$J:$J,0))</f>
        <v>#N/A</v>
      </c>
      <c r="X1098" s="169">
        <f t="shared" ca="1" si="85"/>
        <v>0</v>
      </c>
      <c r="AB1098" s="312" t="str">
        <f t="shared" si="87"/>
        <v/>
      </c>
      <c r="AC1098" s="169" t="str">
        <f t="shared" si="88"/>
        <v/>
      </c>
      <c r="AD1098" s="169" t="str">
        <f t="shared" si="89"/>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6"/>
        <v/>
      </c>
      <c r="T1099" s="154" t="str">
        <f ca="1">IF(B1099="","",IF(ISERROR(MATCH($J1099,SorP!$B$1:$B$6261,0)),"",INDIRECT("'SorP'!$A$"&amp;MATCH($S1099&amp;$J1099,SorP!C:C,0))))</f>
        <v/>
      </c>
      <c r="U1099" s="167"/>
      <c r="V1099" s="168" t="e">
        <f>IF(C1099="",NA(),MATCH($B1099&amp;$C1099,'Smelter Look-up'!$J:$J,0))</f>
        <v>#N/A</v>
      </c>
      <c r="X1099" s="169">
        <f t="shared" ca="1" si="85"/>
        <v>0</v>
      </c>
      <c r="AB1099" s="312" t="str">
        <f t="shared" si="87"/>
        <v/>
      </c>
      <c r="AC1099" s="169" t="str">
        <f t="shared" si="88"/>
        <v/>
      </c>
      <c r="AD1099" s="169" t="str">
        <f t="shared" si="89"/>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6"/>
        <v/>
      </c>
      <c r="T1100" s="154" t="str">
        <f ca="1">IF(B1100="","",IF(ISERROR(MATCH($J1100,SorP!$B$1:$B$6261,0)),"",INDIRECT("'SorP'!$A$"&amp;MATCH($S1100&amp;$J1100,SorP!C:C,0))))</f>
        <v/>
      </c>
      <c r="U1100" s="167"/>
      <c r="V1100" s="168" t="e">
        <f>IF(C1100="",NA(),MATCH($B1100&amp;$C1100,'Smelter Look-up'!$J:$J,0))</f>
        <v>#N/A</v>
      </c>
      <c r="X1100" s="169">
        <f t="shared" ca="1" si="85"/>
        <v>0</v>
      </c>
      <c r="AB1100" s="312" t="str">
        <f t="shared" si="87"/>
        <v/>
      </c>
      <c r="AC1100" s="169" t="str">
        <f t="shared" si="88"/>
        <v/>
      </c>
      <c r="AD1100" s="169" t="str">
        <f t="shared" si="89"/>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6"/>
        <v/>
      </c>
      <c r="T1101" s="154" t="str">
        <f ca="1">IF(B1101="","",IF(ISERROR(MATCH($J1101,SorP!$B$1:$B$6261,0)),"",INDIRECT("'SorP'!$A$"&amp;MATCH($S1101&amp;$J1101,SorP!C:C,0))))</f>
        <v/>
      </c>
      <c r="U1101" s="167"/>
      <c r="V1101" s="168" t="e">
        <f>IF(C1101="",NA(),MATCH($B1101&amp;$C1101,'Smelter Look-up'!$J:$J,0))</f>
        <v>#N/A</v>
      </c>
      <c r="X1101" s="169">
        <f t="shared" ca="1" si="85"/>
        <v>0</v>
      </c>
      <c r="AB1101" s="312" t="str">
        <f t="shared" si="87"/>
        <v/>
      </c>
      <c r="AC1101" s="169" t="str">
        <f t="shared" si="88"/>
        <v/>
      </c>
      <c r="AD1101" s="169" t="str">
        <f t="shared" si="89"/>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6"/>
        <v/>
      </c>
      <c r="T1102" s="154" t="str">
        <f ca="1">IF(B1102="","",IF(ISERROR(MATCH($J1102,SorP!$B$1:$B$6261,0)),"",INDIRECT("'SorP'!$A$"&amp;MATCH($S1102&amp;$J1102,SorP!C:C,0))))</f>
        <v/>
      </c>
      <c r="U1102" s="167"/>
      <c r="V1102" s="168" t="e">
        <f>IF(C1102="",NA(),MATCH($B1102&amp;$C1102,'Smelter Look-up'!$J:$J,0))</f>
        <v>#N/A</v>
      </c>
      <c r="X1102" s="169">
        <f t="shared" ca="1" si="85"/>
        <v>0</v>
      </c>
      <c r="AB1102" s="312" t="str">
        <f t="shared" si="87"/>
        <v/>
      </c>
      <c r="AC1102" s="169" t="str">
        <f t="shared" si="88"/>
        <v/>
      </c>
      <c r="AD1102" s="169" t="str">
        <f t="shared" si="89"/>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6"/>
        <v/>
      </c>
      <c r="T1103" s="154" t="str">
        <f ca="1">IF(B1103="","",IF(ISERROR(MATCH($J1103,SorP!$B$1:$B$6261,0)),"",INDIRECT("'SorP'!$A$"&amp;MATCH($S1103&amp;$J1103,SorP!C:C,0))))</f>
        <v/>
      </c>
      <c r="U1103" s="167"/>
      <c r="V1103" s="168" t="e">
        <f>IF(C1103="",NA(),MATCH($B1103&amp;$C1103,'Smelter Look-up'!$J:$J,0))</f>
        <v>#N/A</v>
      </c>
      <c r="X1103" s="169">
        <f t="shared" ca="1" si="85"/>
        <v>0</v>
      </c>
      <c r="AB1103" s="312" t="str">
        <f t="shared" si="87"/>
        <v/>
      </c>
      <c r="AC1103" s="169" t="str">
        <f t="shared" si="88"/>
        <v/>
      </c>
      <c r="AD1103" s="169" t="str">
        <f t="shared" si="89"/>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6"/>
        <v/>
      </c>
      <c r="T1104" s="154" t="str">
        <f ca="1">IF(B1104="","",IF(ISERROR(MATCH($J1104,SorP!$B$1:$B$6261,0)),"",INDIRECT("'SorP'!$A$"&amp;MATCH($S1104&amp;$J1104,SorP!C:C,0))))</f>
        <v/>
      </c>
      <c r="U1104" s="167"/>
      <c r="V1104" s="168" t="e">
        <f>IF(C1104="",NA(),MATCH($B1104&amp;$C1104,'Smelter Look-up'!$J:$J,0))</f>
        <v>#N/A</v>
      </c>
      <c r="X1104" s="169">
        <f t="shared" ca="1" si="85"/>
        <v>0</v>
      </c>
      <c r="AB1104" s="312" t="str">
        <f t="shared" si="87"/>
        <v/>
      </c>
      <c r="AC1104" s="169" t="str">
        <f t="shared" si="88"/>
        <v/>
      </c>
      <c r="AD1104" s="169" t="str">
        <f t="shared" si="89"/>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6"/>
        <v/>
      </c>
      <c r="T1105" s="154" t="str">
        <f ca="1">IF(B1105="","",IF(ISERROR(MATCH($J1105,SorP!$B$1:$B$6261,0)),"",INDIRECT("'SorP'!$A$"&amp;MATCH($S1105&amp;$J1105,SorP!C:C,0))))</f>
        <v/>
      </c>
      <c r="U1105" s="167"/>
      <c r="V1105" s="168" t="e">
        <f>IF(C1105="",NA(),MATCH($B1105&amp;$C1105,'Smelter Look-up'!$J:$J,0))</f>
        <v>#N/A</v>
      </c>
      <c r="X1105" s="169">
        <f t="shared" ca="1" si="85"/>
        <v>0</v>
      </c>
      <c r="AB1105" s="312" t="str">
        <f t="shared" si="87"/>
        <v/>
      </c>
      <c r="AC1105" s="169" t="str">
        <f t="shared" si="88"/>
        <v/>
      </c>
      <c r="AD1105" s="169" t="str">
        <f t="shared" si="89"/>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6"/>
        <v/>
      </c>
      <c r="T1106" s="154" t="str">
        <f ca="1">IF(B1106="","",IF(ISERROR(MATCH($J1106,SorP!$B$1:$B$6261,0)),"",INDIRECT("'SorP'!$A$"&amp;MATCH($S1106&amp;$J1106,SorP!C:C,0))))</f>
        <v/>
      </c>
      <c r="U1106" s="167"/>
      <c r="V1106" s="168" t="e">
        <f>IF(C1106="",NA(),MATCH($B1106&amp;$C1106,'Smelter Look-up'!$J:$J,0))</f>
        <v>#N/A</v>
      </c>
      <c r="X1106" s="169">
        <f t="shared" ca="1" si="85"/>
        <v>0</v>
      </c>
      <c r="AB1106" s="312" t="str">
        <f t="shared" si="87"/>
        <v/>
      </c>
      <c r="AC1106" s="169" t="str">
        <f t="shared" si="88"/>
        <v/>
      </c>
      <c r="AD1106" s="169" t="str">
        <f t="shared" si="89"/>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6"/>
        <v/>
      </c>
      <c r="T1107" s="154" t="str">
        <f ca="1">IF(B1107="","",IF(ISERROR(MATCH($J1107,SorP!$B$1:$B$6261,0)),"",INDIRECT("'SorP'!$A$"&amp;MATCH($S1107&amp;$J1107,SorP!C:C,0))))</f>
        <v/>
      </c>
      <c r="U1107" s="167"/>
      <c r="V1107" s="168" t="e">
        <f>IF(C1107="",NA(),MATCH($B1107&amp;$C1107,'Smelter Look-up'!$J:$J,0))</f>
        <v>#N/A</v>
      </c>
      <c r="X1107" s="169">
        <f t="shared" ca="1" si="85"/>
        <v>0</v>
      </c>
      <c r="AB1107" s="312" t="str">
        <f t="shared" si="87"/>
        <v/>
      </c>
      <c r="AC1107" s="169" t="str">
        <f t="shared" si="88"/>
        <v/>
      </c>
      <c r="AD1107" s="169" t="str">
        <f t="shared" si="89"/>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6"/>
        <v/>
      </c>
      <c r="T1108" s="154" t="str">
        <f ca="1">IF(B1108="","",IF(ISERROR(MATCH($J1108,SorP!$B$1:$B$6261,0)),"",INDIRECT("'SorP'!$A$"&amp;MATCH($S1108&amp;$J1108,SorP!C:C,0))))</f>
        <v/>
      </c>
      <c r="U1108" s="167"/>
      <c r="V1108" s="168" t="e">
        <f>IF(C1108="",NA(),MATCH($B1108&amp;$C1108,'Smelter Look-up'!$J:$J,0))</f>
        <v>#N/A</v>
      </c>
      <c r="X1108" s="169">
        <f t="shared" ca="1" si="85"/>
        <v>0</v>
      </c>
      <c r="AB1108" s="312" t="str">
        <f t="shared" si="87"/>
        <v/>
      </c>
      <c r="AC1108" s="169" t="str">
        <f t="shared" si="88"/>
        <v/>
      </c>
      <c r="AD1108" s="169" t="str">
        <f t="shared" si="89"/>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6"/>
        <v/>
      </c>
      <c r="T1109" s="154" t="str">
        <f ca="1">IF(B1109="","",IF(ISERROR(MATCH($J1109,SorP!$B$1:$B$6261,0)),"",INDIRECT("'SorP'!$A$"&amp;MATCH($S1109&amp;$J1109,SorP!C:C,0))))</f>
        <v/>
      </c>
      <c r="U1109" s="167"/>
      <c r="V1109" s="168" t="e">
        <f>IF(C1109="",NA(),MATCH($B1109&amp;$C1109,'Smelter Look-up'!$J:$J,0))</f>
        <v>#N/A</v>
      </c>
      <c r="X1109" s="169">
        <f t="shared" ca="1" si="85"/>
        <v>0</v>
      </c>
      <c r="AB1109" s="312" t="str">
        <f t="shared" si="87"/>
        <v/>
      </c>
      <c r="AC1109" s="169" t="str">
        <f t="shared" si="88"/>
        <v/>
      </c>
      <c r="AD1109" s="169" t="str">
        <f t="shared" si="89"/>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6"/>
        <v/>
      </c>
      <c r="T1110" s="154" t="str">
        <f ca="1">IF(B1110="","",IF(ISERROR(MATCH($J1110,SorP!$B$1:$B$6261,0)),"",INDIRECT("'SorP'!$A$"&amp;MATCH($S1110&amp;$J1110,SorP!C:C,0))))</f>
        <v/>
      </c>
      <c r="U1110" s="167"/>
      <c r="V1110" s="168" t="e">
        <f>IF(C1110="",NA(),MATCH($B1110&amp;$C1110,'Smelter Look-up'!$J:$J,0))</f>
        <v>#N/A</v>
      </c>
      <c r="X1110" s="169">
        <f t="shared" ca="1" si="85"/>
        <v>0</v>
      </c>
      <c r="AB1110" s="312" t="str">
        <f t="shared" si="87"/>
        <v/>
      </c>
      <c r="AC1110" s="169" t="str">
        <f t="shared" si="88"/>
        <v/>
      </c>
      <c r="AD1110" s="169" t="str">
        <f t="shared" si="89"/>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6"/>
        <v/>
      </c>
      <c r="T1111" s="154" t="str">
        <f ca="1">IF(B1111="","",IF(ISERROR(MATCH($J1111,SorP!$B$1:$B$6261,0)),"",INDIRECT("'SorP'!$A$"&amp;MATCH($S1111&amp;$J1111,SorP!C:C,0))))</f>
        <v/>
      </c>
      <c r="U1111" s="167"/>
      <c r="V1111" s="168" t="e">
        <f>IF(C1111="",NA(),MATCH($B1111&amp;$C1111,'Smelter Look-up'!$J:$J,0))</f>
        <v>#N/A</v>
      </c>
      <c r="X1111" s="169">
        <f t="shared" ca="1" si="85"/>
        <v>0</v>
      </c>
      <c r="AB1111" s="312" t="str">
        <f t="shared" si="87"/>
        <v/>
      </c>
      <c r="AC1111" s="169" t="str">
        <f t="shared" si="88"/>
        <v/>
      </c>
      <c r="AD1111" s="169" t="str">
        <f t="shared" si="89"/>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6"/>
        <v/>
      </c>
      <c r="T1112" s="154" t="str">
        <f ca="1">IF(B1112="","",IF(ISERROR(MATCH($J1112,SorP!$B$1:$B$6261,0)),"",INDIRECT("'SorP'!$A$"&amp;MATCH($S1112&amp;$J1112,SorP!C:C,0))))</f>
        <v/>
      </c>
      <c r="U1112" s="167"/>
      <c r="V1112" s="168" t="e">
        <f>IF(C1112="",NA(),MATCH($B1112&amp;$C1112,'Smelter Look-up'!$J:$J,0))</f>
        <v>#N/A</v>
      </c>
      <c r="X1112" s="169">
        <f t="shared" ca="1" si="85"/>
        <v>0</v>
      </c>
      <c r="AB1112" s="312" t="str">
        <f t="shared" si="87"/>
        <v/>
      </c>
      <c r="AC1112" s="169" t="str">
        <f t="shared" si="88"/>
        <v/>
      </c>
      <c r="AD1112" s="169" t="str">
        <f t="shared" si="89"/>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6"/>
        <v/>
      </c>
      <c r="T1113" s="154" t="str">
        <f ca="1">IF(B1113="","",IF(ISERROR(MATCH($J1113,SorP!$B$1:$B$6261,0)),"",INDIRECT("'SorP'!$A$"&amp;MATCH($S1113&amp;$J1113,SorP!C:C,0))))</f>
        <v/>
      </c>
      <c r="U1113" s="167"/>
      <c r="V1113" s="168" t="e">
        <f>IF(C1113="",NA(),MATCH($B1113&amp;$C1113,'Smelter Look-up'!$J:$J,0))</f>
        <v>#N/A</v>
      </c>
      <c r="X1113" s="169">
        <f t="shared" ca="1" si="85"/>
        <v>0</v>
      </c>
      <c r="AB1113" s="312" t="str">
        <f t="shared" si="87"/>
        <v/>
      </c>
      <c r="AC1113" s="169" t="str">
        <f t="shared" si="88"/>
        <v/>
      </c>
      <c r="AD1113" s="169" t="str">
        <f t="shared" si="89"/>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6"/>
        <v/>
      </c>
      <c r="T1114" s="154" t="str">
        <f ca="1">IF(B1114="","",IF(ISERROR(MATCH($J1114,SorP!$B$1:$B$6261,0)),"",INDIRECT("'SorP'!$A$"&amp;MATCH($S1114&amp;$J1114,SorP!C:C,0))))</f>
        <v/>
      </c>
      <c r="U1114" s="167"/>
      <c r="V1114" s="168" t="e">
        <f>IF(C1114="",NA(),MATCH($B1114&amp;$C1114,'Smelter Look-up'!$J:$J,0))</f>
        <v>#N/A</v>
      </c>
      <c r="X1114" s="169">
        <f t="shared" ca="1" si="85"/>
        <v>0</v>
      </c>
      <c r="AB1114" s="312" t="str">
        <f t="shared" si="87"/>
        <v/>
      </c>
      <c r="AC1114" s="169" t="str">
        <f t="shared" si="88"/>
        <v/>
      </c>
      <c r="AD1114" s="169" t="str">
        <f t="shared" si="89"/>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6"/>
        <v/>
      </c>
      <c r="T1115" s="154" t="str">
        <f ca="1">IF(B1115="","",IF(ISERROR(MATCH($J1115,SorP!$B$1:$B$6261,0)),"",INDIRECT("'SorP'!$A$"&amp;MATCH($S1115&amp;$J1115,SorP!C:C,0))))</f>
        <v/>
      </c>
      <c r="U1115" s="167"/>
      <c r="V1115" s="168" t="e">
        <f>IF(C1115="",NA(),MATCH($B1115&amp;$C1115,'Smelter Look-up'!$J:$J,0))</f>
        <v>#N/A</v>
      </c>
      <c r="X1115" s="169">
        <f t="shared" ca="1" si="85"/>
        <v>0</v>
      </c>
      <c r="AB1115" s="312" t="str">
        <f t="shared" si="87"/>
        <v/>
      </c>
      <c r="AC1115" s="169" t="str">
        <f t="shared" si="88"/>
        <v/>
      </c>
      <c r="AD1115" s="169" t="str">
        <f t="shared" si="89"/>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6"/>
        <v/>
      </c>
      <c r="T1116" s="154" t="str">
        <f ca="1">IF(B1116="","",IF(ISERROR(MATCH($J1116,SorP!$B$1:$B$6261,0)),"",INDIRECT("'SorP'!$A$"&amp;MATCH($S1116&amp;$J1116,SorP!C:C,0))))</f>
        <v/>
      </c>
      <c r="U1116" s="167"/>
      <c r="V1116" s="168" t="e">
        <f>IF(C1116="",NA(),MATCH($B1116&amp;$C1116,'Smelter Look-up'!$J:$J,0))</f>
        <v>#N/A</v>
      </c>
      <c r="X1116" s="169">
        <f t="shared" ca="1" si="85"/>
        <v>0</v>
      </c>
      <c r="AB1116" s="312" t="str">
        <f t="shared" si="87"/>
        <v/>
      </c>
      <c r="AC1116" s="169" t="str">
        <f t="shared" si="88"/>
        <v/>
      </c>
      <c r="AD1116" s="169" t="str">
        <f t="shared" si="89"/>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6"/>
        <v/>
      </c>
      <c r="T1117" s="154" t="str">
        <f ca="1">IF(B1117="","",IF(ISERROR(MATCH($J1117,SorP!$B$1:$B$6261,0)),"",INDIRECT("'SorP'!$A$"&amp;MATCH($S1117&amp;$J1117,SorP!C:C,0))))</f>
        <v/>
      </c>
      <c r="U1117" s="167"/>
      <c r="V1117" s="168" t="e">
        <f>IF(C1117="",NA(),MATCH($B1117&amp;$C1117,'Smelter Look-up'!$J:$J,0))</f>
        <v>#N/A</v>
      </c>
      <c r="X1117" s="169">
        <f t="shared" ca="1" si="85"/>
        <v>0</v>
      </c>
      <c r="AB1117" s="312" t="str">
        <f t="shared" si="87"/>
        <v/>
      </c>
      <c r="AC1117" s="169" t="str">
        <f t="shared" si="88"/>
        <v/>
      </c>
      <c r="AD1117" s="169" t="str">
        <f t="shared" si="89"/>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6"/>
        <v/>
      </c>
      <c r="T1118" s="154" t="str">
        <f ca="1">IF(B1118="","",IF(ISERROR(MATCH($J1118,SorP!$B$1:$B$6261,0)),"",INDIRECT("'SorP'!$A$"&amp;MATCH($S1118&amp;$J1118,SorP!C:C,0))))</f>
        <v/>
      </c>
      <c r="U1118" s="167"/>
      <c r="V1118" s="168" t="e">
        <f>IF(C1118="",NA(),MATCH($B1118&amp;$C1118,'Smelter Look-up'!$J:$J,0))</f>
        <v>#N/A</v>
      </c>
      <c r="X1118" s="169">
        <f t="shared" ca="1" si="85"/>
        <v>0</v>
      </c>
      <c r="AB1118" s="312" t="str">
        <f t="shared" si="87"/>
        <v/>
      </c>
      <c r="AC1118" s="169" t="str">
        <f t="shared" si="88"/>
        <v/>
      </c>
      <c r="AD1118" s="169" t="str">
        <f t="shared" si="89"/>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6"/>
        <v/>
      </c>
      <c r="T1119" s="154" t="str">
        <f ca="1">IF(B1119="","",IF(ISERROR(MATCH($J1119,SorP!$B$1:$B$6261,0)),"",INDIRECT("'SorP'!$A$"&amp;MATCH($S1119&amp;$J1119,SorP!C:C,0))))</f>
        <v/>
      </c>
      <c r="U1119" s="167"/>
      <c r="V1119" s="168" t="e">
        <f>IF(C1119="",NA(),MATCH($B1119&amp;$C1119,'Smelter Look-up'!$J:$J,0))</f>
        <v>#N/A</v>
      </c>
      <c r="X1119" s="169">
        <f t="shared" ca="1" si="85"/>
        <v>0</v>
      </c>
      <c r="AB1119" s="312" t="str">
        <f t="shared" si="87"/>
        <v/>
      </c>
      <c r="AC1119" s="169" t="str">
        <f t="shared" si="88"/>
        <v/>
      </c>
      <c r="AD1119" s="169" t="str">
        <f t="shared" si="89"/>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6"/>
        <v/>
      </c>
      <c r="T1120" s="154" t="str">
        <f ca="1">IF(B1120="","",IF(ISERROR(MATCH($J1120,SorP!$B$1:$B$6261,0)),"",INDIRECT("'SorP'!$A$"&amp;MATCH($S1120&amp;$J1120,SorP!C:C,0))))</f>
        <v/>
      </c>
      <c r="U1120" s="167"/>
      <c r="V1120" s="168" t="e">
        <f>IF(C1120="",NA(),MATCH($B1120&amp;$C1120,'Smelter Look-up'!$J:$J,0))</f>
        <v>#N/A</v>
      </c>
      <c r="X1120" s="169">
        <f t="shared" ca="1" si="85"/>
        <v>0</v>
      </c>
      <c r="AB1120" s="312" t="str">
        <f t="shared" si="87"/>
        <v/>
      </c>
      <c r="AC1120" s="169" t="str">
        <f t="shared" si="88"/>
        <v/>
      </c>
      <c r="AD1120" s="169" t="str">
        <f t="shared" si="89"/>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6"/>
        <v/>
      </c>
      <c r="T1121" s="154" t="str">
        <f ca="1">IF(B1121="","",IF(ISERROR(MATCH($J1121,SorP!$B$1:$B$6261,0)),"",INDIRECT("'SorP'!$A$"&amp;MATCH($S1121&amp;$J1121,SorP!C:C,0))))</f>
        <v/>
      </c>
      <c r="U1121" s="167"/>
      <c r="V1121" s="168" t="e">
        <f>IF(C1121="",NA(),MATCH($B1121&amp;$C1121,'Smelter Look-up'!$J:$J,0))</f>
        <v>#N/A</v>
      </c>
      <c r="X1121" s="169">
        <f t="shared" ca="1" si="85"/>
        <v>0</v>
      </c>
      <c r="AB1121" s="312" t="str">
        <f t="shared" si="87"/>
        <v/>
      </c>
      <c r="AC1121" s="169" t="str">
        <f t="shared" si="88"/>
        <v/>
      </c>
      <c r="AD1121" s="169" t="str">
        <f t="shared" si="89"/>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6"/>
        <v/>
      </c>
      <c r="T1122" s="154" t="str">
        <f ca="1">IF(B1122="","",IF(ISERROR(MATCH($J1122,SorP!$B$1:$B$6261,0)),"",INDIRECT("'SorP'!$A$"&amp;MATCH($S1122&amp;$J1122,SorP!C:C,0))))</f>
        <v/>
      </c>
      <c r="U1122" s="167"/>
      <c r="V1122" s="168" t="e">
        <f>IF(C1122="",NA(),MATCH($B1122&amp;$C1122,'Smelter Look-up'!$J:$J,0))</f>
        <v>#N/A</v>
      </c>
      <c r="X1122" s="169">
        <f t="shared" ca="1" si="85"/>
        <v>0</v>
      </c>
      <c r="AB1122" s="312" t="str">
        <f t="shared" si="87"/>
        <v/>
      </c>
      <c r="AC1122" s="169" t="str">
        <f t="shared" si="88"/>
        <v/>
      </c>
      <c r="AD1122" s="169" t="str">
        <f t="shared" si="89"/>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6"/>
        <v/>
      </c>
      <c r="T1123" s="154" t="str">
        <f ca="1">IF(B1123="","",IF(ISERROR(MATCH($J1123,SorP!$B$1:$B$6261,0)),"",INDIRECT("'SorP'!$A$"&amp;MATCH($S1123&amp;$J1123,SorP!C:C,0))))</f>
        <v/>
      </c>
      <c r="U1123" s="167"/>
      <c r="V1123" s="168" t="e">
        <f>IF(C1123="",NA(),MATCH($B1123&amp;$C1123,'Smelter Look-up'!$J:$J,0))</f>
        <v>#N/A</v>
      </c>
      <c r="X1123" s="169">
        <f t="shared" ca="1" si="85"/>
        <v>0</v>
      </c>
      <c r="AB1123" s="312" t="str">
        <f t="shared" si="87"/>
        <v/>
      </c>
      <c r="AC1123" s="169" t="str">
        <f t="shared" si="88"/>
        <v/>
      </c>
      <c r="AD1123" s="169" t="str">
        <f t="shared" si="89"/>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6"/>
        <v/>
      </c>
      <c r="T1124" s="154" t="str">
        <f ca="1">IF(B1124="","",IF(ISERROR(MATCH($J1124,SorP!$B$1:$B$6261,0)),"",INDIRECT("'SorP'!$A$"&amp;MATCH($S1124&amp;$J1124,SorP!C:C,0))))</f>
        <v/>
      </c>
      <c r="U1124" s="167"/>
      <c r="V1124" s="168" t="e">
        <f>IF(C1124="",NA(),MATCH($B1124&amp;$C1124,'Smelter Look-up'!$J:$J,0))</f>
        <v>#N/A</v>
      </c>
      <c r="X1124" s="169">
        <f t="shared" ca="1" si="85"/>
        <v>0</v>
      </c>
      <c r="AB1124" s="312" t="str">
        <f t="shared" si="87"/>
        <v/>
      </c>
      <c r="AC1124" s="169" t="str">
        <f t="shared" si="88"/>
        <v/>
      </c>
      <c r="AD1124" s="169" t="str">
        <f t="shared" si="89"/>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6"/>
        <v/>
      </c>
      <c r="T1125" s="154" t="str">
        <f ca="1">IF(B1125="","",IF(ISERROR(MATCH($J1125,SorP!$B$1:$B$6261,0)),"",INDIRECT("'SorP'!$A$"&amp;MATCH($S1125&amp;$J1125,SorP!C:C,0))))</f>
        <v/>
      </c>
      <c r="U1125" s="167"/>
      <c r="V1125" s="168" t="e">
        <f>IF(C1125="",NA(),MATCH($B1125&amp;$C1125,'Smelter Look-up'!$J:$J,0))</f>
        <v>#N/A</v>
      </c>
      <c r="X1125" s="169">
        <f t="shared" ca="1" si="85"/>
        <v>0</v>
      </c>
      <c r="AB1125" s="312" t="str">
        <f t="shared" si="87"/>
        <v/>
      </c>
      <c r="AC1125" s="169" t="str">
        <f t="shared" si="88"/>
        <v/>
      </c>
      <c r="AD1125" s="169" t="str">
        <f t="shared" si="89"/>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6"/>
        <v/>
      </c>
      <c r="T1126" s="154" t="str">
        <f ca="1">IF(B1126="","",IF(ISERROR(MATCH($J1126,SorP!$B$1:$B$6261,0)),"",INDIRECT("'SorP'!$A$"&amp;MATCH($S1126&amp;$J1126,SorP!C:C,0))))</f>
        <v/>
      </c>
      <c r="U1126" s="167"/>
      <c r="V1126" s="168" t="e">
        <f>IF(C1126="",NA(),MATCH($B1126&amp;$C1126,'Smelter Look-up'!$J:$J,0))</f>
        <v>#N/A</v>
      </c>
      <c r="X1126" s="169">
        <f t="shared" ca="1" si="85"/>
        <v>0</v>
      </c>
      <c r="AB1126" s="312" t="str">
        <f t="shared" si="87"/>
        <v/>
      </c>
      <c r="AC1126" s="169" t="str">
        <f t="shared" si="88"/>
        <v/>
      </c>
      <c r="AD1126" s="169" t="str">
        <f t="shared" si="89"/>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6"/>
        <v/>
      </c>
      <c r="T1127" s="154" t="str">
        <f ca="1">IF(B1127="","",IF(ISERROR(MATCH($J1127,SorP!$B$1:$B$6261,0)),"",INDIRECT("'SorP'!$A$"&amp;MATCH($S1127&amp;$J1127,SorP!C:C,0))))</f>
        <v/>
      </c>
      <c r="U1127" s="167"/>
      <c r="V1127" s="168" t="e">
        <f>IF(C1127="",NA(),MATCH($B1127&amp;$C1127,'Smelter Look-up'!$J:$J,0))</f>
        <v>#N/A</v>
      </c>
      <c r="X1127" s="169">
        <f t="shared" ca="1" si="85"/>
        <v>0</v>
      </c>
      <c r="AB1127" s="312" t="str">
        <f t="shared" si="87"/>
        <v/>
      </c>
      <c r="AC1127" s="169" t="str">
        <f t="shared" si="88"/>
        <v/>
      </c>
      <c r="AD1127" s="169" t="str">
        <f t="shared" si="89"/>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6"/>
        <v/>
      </c>
      <c r="T1128" s="154" t="str">
        <f ca="1">IF(B1128="","",IF(ISERROR(MATCH($J1128,SorP!$B$1:$B$6261,0)),"",INDIRECT("'SorP'!$A$"&amp;MATCH($S1128&amp;$J1128,SorP!C:C,0))))</f>
        <v/>
      </c>
      <c r="U1128" s="167"/>
      <c r="V1128" s="168" t="e">
        <f>IF(C1128="",NA(),MATCH($B1128&amp;$C1128,'Smelter Look-up'!$J:$J,0))</f>
        <v>#N/A</v>
      </c>
      <c r="X1128" s="169">
        <f t="shared" ca="1" si="85"/>
        <v>0</v>
      </c>
      <c r="AB1128" s="312" t="str">
        <f t="shared" si="87"/>
        <v/>
      </c>
      <c r="AC1128" s="169" t="str">
        <f t="shared" si="88"/>
        <v/>
      </c>
      <c r="AD1128" s="169" t="str">
        <f t="shared" si="89"/>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6"/>
        <v/>
      </c>
      <c r="T1129" s="154" t="str">
        <f ca="1">IF(B1129="","",IF(ISERROR(MATCH($J1129,SorP!$B$1:$B$6261,0)),"",INDIRECT("'SorP'!$A$"&amp;MATCH($S1129&amp;$J1129,SorP!C:C,0))))</f>
        <v/>
      </c>
      <c r="U1129" s="167"/>
      <c r="V1129" s="168" t="e">
        <f>IF(C1129="",NA(),MATCH($B1129&amp;$C1129,'Smelter Look-up'!$J:$J,0))</f>
        <v>#N/A</v>
      </c>
      <c r="X1129" s="169">
        <f t="shared" ca="1" si="85"/>
        <v>0</v>
      </c>
      <c r="AB1129" s="312" t="str">
        <f t="shared" si="87"/>
        <v/>
      </c>
      <c r="AC1129" s="169" t="str">
        <f t="shared" si="88"/>
        <v/>
      </c>
      <c r="AD1129" s="169" t="str">
        <f t="shared" si="89"/>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6"/>
        <v/>
      </c>
      <c r="T1130" s="154" t="str">
        <f ca="1">IF(B1130="","",IF(ISERROR(MATCH($J1130,SorP!$B$1:$B$6261,0)),"",INDIRECT("'SorP'!$A$"&amp;MATCH($S1130&amp;$J1130,SorP!C:C,0))))</f>
        <v/>
      </c>
      <c r="U1130" s="167"/>
      <c r="V1130" s="168" t="e">
        <f>IF(C1130="",NA(),MATCH($B1130&amp;$C1130,'Smelter Look-up'!$J:$J,0))</f>
        <v>#N/A</v>
      </c>
      <c r="X1130" s="169">
        <f t="shared" ca="1" si="85"/>
        <v>0</v>
      </c>
      <c r="AB1130" s="312" t="str">
        <f t="shared" si="87"/>
        <v/>
      </c>
      <c r="AC1130" s="169" t="str">
        <f t="shared" si="88"/>
        <v/>
      </c>
      <c r="AD1130" s="169" t="str">
        <f t="shared" si="89"/>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6"/>
        <v/>
      </c>
      <c r="T1131" s="154" t="str">
        <f ca="1">IF(B1131="","",IF(ISERROR(MATCH($J1131,SorP!$B$1:$B$6261,0)),"",INDIRECT("'SorP'!$A$"&amp;MATCH($S1131&amp;$J1131,SorP!C:C,0))))</f>
        <v/>
      </c>
      <c r="U1131" s="167"/>
      <c r="V1131" s="168" t="e">
        <f>IF(C1131="",NA(),MATCH($B1131&amp;$C1131,'Smelter Look-up'!$J:$J,0))</f>
        <v>#N/A</v>
      </c>
      <c r="X1131" s="169">
        <f t="shared" ca="1" si="85"/>
        <v>0</v>
      </c>
      <c r="AB1131" s="312" t="str">
        <f t="shared" si="87"/>
        <v/>
      </c>
      <c r="AC1131" s="169" t="str">
        <f t="shared" si="88"/>
        <v/>
      </c>
      <c r="AD1131" s="169" t="str">
        <f t="shared" si="89"/>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6"/>
        <v/>
      </c>
      <c r="T1132" s="154" t="str">
        <f ca="1">IF(B1132="","",IF(ISERROR(MATCH($J1132,SorP!$B$1:$B$6261,0)),"",INDIRECT("'SorP'!$A$"&amp;MATCH($S1132&amp;$J1132,SorP!C:C,0))))</f>
        <v/>
      </c>
      <c r="U1132" s="167"/>
      <c r="V1132" s="168" t="e">
        <f>IF(C1132="",NA(),MATCH($B1132&amp;$C1132,'Smelter Look-up'!$J:$J,0))</f>
        <v>#N/A</v>
      </c>
      <c r="X1132" s="169">
        <f t="shared" ca="1" si="85"/>
        <v>0</v>
      </c>
      <c r="AB1132" s="312" t="str">
        <f t="shared" si="87"/>
        <v/>
      </c>
      <c r="AC1132" s="169" t="str">
        <f t="shared" si="88"/>
        <v/>
      </c>
      <c r="AD1132" s="169" t="str">
        <f t="shared" si="89"/>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6"/>
        <v/>
      </c>
      <c r="T1133" s="154" t="str">
        <f ca="1">IF(B1133="","",IF(ISERROR(MATCH($J1133,SorP!$B$1:$B$6261,0)),"",INDIRECT("'SorP'!$A$"&amp;MATCH($S1133&amp;$J1133,SorP!C:C,0))))</f>
        <v/>
      </c>
      <c r="U1133" s="167"/>
      <c r="V1133" s="168" t="e">
        <f>IF(C1133="",NA(),MATCH($B1133&amp;$C1133,'Smelter Look-up'!$J:$J,0))</f>
        <v>#N/A</v>
      </c>
      <c r="X1133" s="169">
        <f t="shared" ca="1" si="85"/>
        <v>0</v>
      </c>
      <c r="AB1133" s="312" t="str">
        <f t="shared" si="87"/>
        <v/>
      </c>
      <c r="AC1133" s="169" t="str">
        <f t="shared" si="88"/>
        <v/>
      </c>
      <c r="AD1133" s="169" t="str">
        <f t="shared" si="89"/>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6"/>
        <v/>
      </c>
      <c r="T1134" s="154" t="str">
        <f ca="1">IF(B1134="","",IF(ISERROR(MATCH($J1134,SorP!$B$1:$B$6261,0)),"",INDIRECT("'SorP'!$A$"&amp;MATCH($S1134&amp;$J1134,SorP!C:C,0))))</f>
        <v/>
      </c>
      <c r="U1134" s="167"/>
      <c r="V1134" s="168" t="e">
        <f>IF(C1134="",NA(),MATCH($B1134&amp;$C1134,'Smelter Look-up'!$J:$J,0))</f>
        <v>#N/A</v>
      </c>
      <c r="X1134" s="169">
        <f t="shared" ca="1" si="85"/>
        <v>0</v>
      </c>
      <c r="AB1134" s="312" t="str">
        <f t="shared" si="87"/>
        <v/>
      </c>
      <c r="AC1134" s="169" t="str">
        <f t="shared" si="88"/>
        <v/>
      </c>
      <c r="AD1134" s="169" t="str">
        <f t="shared" si="89"/>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6"/>
        <v/>
      </c>
      <c r="T1135" s="154" t="str">
        <f ca="1">IF(B1135="","",IF(ISERROR(MATCH($J1135,SorP!$B$1:$B$6261,0)),"",INDIRECT("'SorP'!$A$"&amp;MATCH($S1135&amp;$J1135,SorP!C:C,0))))</f>
        <v/>
      </c>
      <c r="U1135" s="167"/>
      <c r="V1135" s="168" t="e">
        <f>IF(C1135="",NA(),MATCH($B1135&amp;$C1135,'Smelter Look-up'!$J:$J,0))</f>
        <v>#N/A</v>
      </c>
      <c r="X1135" s="169">
        <f t="shared" ca="1" si="85"/>
        <v>0</v>
      </c>
      <c r="AB1135" s="312" t="str">
        <f t="shared" si="87"/>
        <v/>
      </c>
      <c r="AC1135" s="169" t="str">
        <f t="shared" si="88"/>
        <v/>
      </c>
      <c r="AD1135" s="169" t="str">
        <f t="shared" si="89"/>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6"/>
        <v/>
      </c>
      <c r="T1136" s="154" t="str">
        <f ca="1">IF(B1136="","",IF(ISERROR(MATCH($J1136,SorP!$B$1:$B$6261,0)),"",INDIRECT("'SorP'!$A$"&amp;MATCH($S1136&amp;$J1136,SorP!C:C,0))))</f>
        <v/>
      </c>
      <c r="U1136" s="167"/>
      <c r="V1136" s="168" t="e">
        <f>IF(C1136="",NA(),MATCH($B1136&amp;$C1136,'Smelter Look-up'!$J:$J,0))</f>
        <v>#N/A</v>
      </c>
      <c r="X1136" s="169">
        <f t="shared" ca="1" si="85"/>
        <v>0</v>
      </c>
      <c r="AB1136" s="312" t="str">
        <f t="shared" si="87"/>
        <v/>
      </c>
      <c r="AC1136" s="169" t="str">
        <f t="shared" si="88"/>
        <v/>
      </c>
      <c r="AD1136" s="169" t="str">
        <f t="shared" si="89"/>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6"/>
        <v/>
      </c>
      <c r="T1137" s="154" t="str">
        <f ca="1">IF(B1137="","",IF(ISERROR(MATCH($J1137,SorP!$B$1:$B$6261,0)),"",INDIRECT("'SorP'!$A$"&amp;MATCH($S1137&amp;$J1137,SorP!C:C,0))))</f>
        <v/>
      </c>
      <c r="U1137" s="167"/>
      <c r="V1137" s="168" t="e">
        <f>IF(C1137="",NA(),MATCH($B1137&amp;$C1137,'Smelter Look-up'!$J:$J,0))</f>
        <v>#N/A</v>
      </c>
      <c r="X1137" s="169">
        <f t="shared" ca="1" si="85"/>
        <v>0</v>
      </c>
      <c r="AB1137" s="312" t="str">
        <f t="shared" si="87"/>
        <v/>
      </c>
      <c r="AC1137" s="169" t="str">
        <f t="shared" si="88"/>
        <v/>
      </c>
      <c r="AD1137" s="169" t="str">
        <f t="shared" si="89"/>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6"/>
        <v/>
      </c>
      <c r="T1138" s="154" t="str">
        <f ca="1">IF(B1138="","",IF(ISERROR(MATCH($J1138,SorP!$B$1:$B$6261,0)),"",INDIRECT("'SorP'!$A$"&amp;MATCH($S1138&amp;$J1138,SorP!C:C,0))))</f>
        <v/>
      </c>
      <c r="U1138" s="167"/>
      <c r="V1138" s="168" t="e">
        <f>IF(C1138="",NA(),MATCH($B1138&amp;$C1138,'Smelter Look-up'!$J:$J,0))</f>
        <v>#N/A</v>
      </c>
      <c r="X1138" s="169">
        <f t="shared" ca="1" si="85"/>
        <v>0</v>
      </c>
      <c r="AB1138" s="312" t="str">
        <f t="shared" si="87"/>
        <v/>
      </c>
      <c r="AC1138" s="169" t="str">
        <f t="shared" si="88"/>
        <v/>
      </c>
      <c r="AD1138" s="169" t="str">
        <f t="shared" si="89"/>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6"/>
        <v/>
      </c>
      <c r="T1139" s="154" t="str">
        <f ca="1">IF(B1139="","",IF(ISERROR(MATCH($J1139,SorP!$B$1:$B$6261,0)),"",INDIRECT("'SorP'!$A$"&amp;MATCH($S1139&amp;$J1139,SorP!C:C,0))))</f>
        <v/>
      </c>
      <c r="U1139" s="167"/>
      <c r="V1139" s="168" t="e">
        <f>IF(C1139="",NA(),MATCH($B1139&amp;$C1139,'Smelter Look-up'!$J:$J,0))</f>
        <v>#N/A</v>
      </c>
      <c r="X1139" s="169">
        <f t="shared" ca="1" si="85"/>
        <v>0</v>
      </c>
      <c r="AB1139" s="312" t="str">
        <f t="shared" si="87"/>
        <v/>
      </c>
      <c r="AC1139" s="169" t="str">
        <f t="shared" si="88"/>
        <v/>
      </c>
      <c r="AD1139" s="169" t="str">
        <f t="shared" si="89"/>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6"/>
        <v/>
      </c>
      <c r="T1140" s="154" t="str">
        <f ca="1">IF(B1140="","",IF(ISERROR(MATCH($J1140,SorP!$B$1:$B$6261,0)),"",INDIRECT("'SorP'!$A$"&amp;MATCH($S1140&amp;$J1140,SorP!C:C,0))))</f>
        <v/>
      </c>
      <c r="U1140" s="167"/>
      <c r="V1140" s="168" t="e">
        <f>IF(C1140="",NA(),MATCH($B1140&amp;$C1140,'Smelter Look-up'!$J:$J,0))</f>
        <v>#N/A</v>
      </c>
      <c r="X1140" s="169">
        <f t="shared" ca="1" si="85"/>
        <v>0</v>
      </c>
      <c r="AB1140" s="312" t="str">
        <f t="shared" si="87"/>
        <v/>
      </c>
      <c r="AC1140" s="169" t="str">
        <f t="shared" si="88"/>
        <v/>
      </c>
      <c r="AD1140" s="169" t="str">
        <f t="shared" si="89"/>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6"/>
        <v/>
      </c>
      <c r="T1141" s="154" t="str">
        <f ca="1">IF(B1141="","",IF(ISERROR(MATCH($J1141,SorP!$B$1:$B$6261,0)),"",INDIRECT("'SorP'!$A$"&amp;MATCH($S1141&amp;$J1141,SorP!C:C,0))))</f>
        <v/>
      </c>
      <c r="U1141" s="167"/>
      <c r="V1141" s="168" t="e">
        <f>IF(C1141="",NA(),MATCH($B1141&amp;$C1141,'Smelter Look-up'!$J:$J,0))</f>
        <v>#N/A</v>
      </c>
      <c r="X1141" s="169">
        <f t="shared" ca="1" si="85"/>
        <v>0</v>
      </c>
      <c r="AB1141" s="312" t="str">
        <f t="shared" si="87"/>
        <v/>
      </c>
      <c r="AC1141" s="169" t="str">
        <f t="shared" si="88"/>
        <v/>
      </c>
      <c r="AD1141" s="169" t="str">
        <f t="shared" si="89"/>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6"/>
        <v/>
      </c>
      <c r="T1142" s="154" t="str">
        <f ca="1">IF(B1142="","",IF(ISERROR(MATCH($J1142,SorP!$B$1:$B$6261,0)),"",INDIRECT("'SorP'!$A$"&amp;MATCH($S1142&amp;$J1142,SorP!C:C,0))))</f>
        <v/>
      </c>
      <c r="U1142" s="167"/>
      <c r="V1142" s="168" t="e">
        <f>IF(C1142="",NA(),MATCH($B1142&amp;$C1142,'Smelter Look-up'!$J:$J,0))</f>
        <v>#N/A</v>
      </c>
      <c r="X1142" s="169">
        <f t="shared" ca="1" si="85"/>
        <v>0</v>
      </c>
      <c r="AB1142" s="312" t="str">
        <f t="shared" si="87"/>
        <v/>
      </c>
      <c r="AC1142" s="169" t="str">
        <f t="shared" si="88"/>
        <v/>
      </c>
      <c r="AD1142" s="169" t="str">
        <f t="shared" si="89"/>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6"/>
        <v/>
      </c>
      <c r="T1143" s="154" t="str">
        <f ca="1">IF(B1143="","",IF(ISERROR(MATCH($J1143,SorP!$B$1:$B$6261,0)),"",INDIRECT("'SorP'!$A$"&amp;MATCH($S1143&amp;$J1143,SorP!C:C,0))))</f>
        <v/>
      </c>
      <c r="U1143" s="167"/>
      <c r="V1143" s="168" t="e">
        <f>IF(C1143="",NA(),MATCH($B1143&amp;$C1143,'Smelter Look-up'!$J:$J,0))</f>
        <v>#N/A</v>
      </c>
      <c r="X1143" s="169">
        <f t="shared" ca="1" si="85"/>
        <v>0</v>
      </c>
      <c r="AB1143" s="312" t="str">
        <f t="shared" si="87"/>
        <v/>
      </c>
      <c r="AC1143" s="169" t="str">
        <f t="shared" si="88"/>
        <v/>
      </c>
      <c r="AD1143" s="169" t="str">
        <f t="shared" si="89"/>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6"/>
        <v/>
      </c>
      <c r="T1144" s="154" t="str">
        <f ca="1">IF(B1144="","",IF(ISERROR(MATCH($J1144,SorP!$B$1:$B$6261,0)),"",INDIRECT("'SorP'!$A$"&amp;MATCH($S1144&amp;$J1144,SorP!C:C,0))))</f>
        <v/>
      </c>
      <c r="U1144" s="167"/>
      <c r="V1144" s="168" t="e">
        <f>IF(C1144="",NA(),MATCH($B1144&amp;$C1144,'Smelter Look-up'!$J:$J,0))</f>
        <v>#N/A</v>
      </c>
      <c r="X1144" s="169">
        <f t="shared" ca="1" si="85"/>
        <v>0</v>
      </c>
      <c r="AB1144" s="312" t="str">
        <f t="shared" si="87"/>
        <v/>
      </c>
      <c r="AC1144" s="169" t="str">
        <f t="shared" si="88"/>
        <v/>
      </c>
      <c r="AD1144" s="169" t="str">
        <f t="shared" si="89"/>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6"/>
        <v/>
      </c>
      <c r="T1145" s="154" t="str">
        <f ca="1">IF(B1145="","",IF(ISERROR(MATCH($J1145,SorP!$B$1:$B$6261,0)),"",INDIRECT("'SorP'!$A$"&amp;MATCH($S1145&amp;$J1145,SorP!C:C,0))))</f>
        <v/>
      </c>
      <c r="U1145" s="167"/>
      <c r="V1145" s="168" t="e">
        <f>IF(C1145="",NA(),MATCH($B1145&amp;$C1145,'Smelter Look-up'!$J:$J,0))</f>
        <v>#N/A</v>
      </c>
      <c r="X1145" s="169">
        <f t="shared" ca="1" si="85"/>
        <v>0</v>
      </c>
      <c r="AB1145" s="312" t="str">
        <f t="shared" si="87"/>
        <v/>
      </c>
      <c r="AC1145" s="169" t="str">
        <f t="shared" si="88"/>
        <v/>
      </c>
      <c r="AD1145" s="169" t="str">
        <f t="shared" si="89"/>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6"/>
        <v/>
      </c>
      <c r="T1146" s="154" t="str">
        <f ca="1">IF(B1146="","",IF(ISERROR(MATCH($J1146,SorP!$B$1:$B$6261,0)),"",INDIRECT("'SorP'!$A$"&amp;MATCH($S1146&amp;$J1146,SorP!C:C,0))))</f>
        <v/>
      </c>
      <c r="U1146" s="167"/>
      <c r="V1146" s="168" t="e">
        <f>IF(C1146="",NA(),MATCH($B1146&amp;$C1146,'Smelter Look-up'!$J:$J,0))</f>
        <v>#N/A</v>
      </c>
      <c r="X1146" s="169">
        <f t="shared" ca="1" si="85"/>
        <v>0</v>
      </c>
      <c r="AB1146" s="312" t="str">
        <f t="shared" si="87"/>
        <v/>
      </c>
      <c r="AC1146" s="169" t="str">
        <f t="shared" si="88"/>
        <v/>
      </c>
      <c r="AD1146" s="169" t="str">
        <f t="shared" si="89"/>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6"/>
        <v/>
      </c>
      <c r="T1147" s="154" t="str">
        <f ca="1">IF(B1147="","",IF(ISERROR(MATCH($J1147,SorP!$B$1:$B$6261,0)),"",INDIRECT("'SorP'!$A$"&amp;MATCH($S1147&amp;$J1147,SorP!C:C,0))))</f>
        <v/>
      </c>
      <c r="U1147" s="167"/>
      <c r="V1147" s="168" t="e">
        <f>IF(C1147="",NA(),MATCH($B1147&amp;$C1147,'Smelter Look-up'!$J:$J,0))</f>
        <v>#N/A</v>
      </c>
      <c r="X1147" s="169">
        <f t="shared" ca="1" si="85"/>
        <v>0</v>
      </c>
      <c r="AB1147" s="312" t="str">
        <f t="shared" si="87"/>
        <v/>
      </c>
      <c r="AC1147" s="169" t="str">
        <f t="shared" si="88"/>
        <v/>
      </c>
      <c r="AD1147" s="169" t="str">
        <f t="shared" si="89"/>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6"/>
        <v/>
      </c>
      <c r="T1148" s="154" t="str">
        <f ca="1">IF(B1148="","",IF(ISERROR(MATCH($J1148,SorP!$B$1:$B$6261,0)),"",INDIRECT("'SorP'!$A$"&amp;MATCH($S1148&amp;$J1148,SorP!C:C,0))))</f>
        <v/>
      </c>
      <c r="U1148" s="167"/>
      <c r="V1148" s="168" t="e">
        <f>IF(C1148="",NA(),MATCH($B1148&amp;$C1148,'Smelter Look-up'!$J:$J,0))</f>
        <v>#N/A</v>
      </c>
      <c r="X1148" s="169">
        <f t="shared" ca="1" si="85"/>
        <v>0</v>
      </c>
      <c r="AB1148" s="312" t="str">
        <f t="shared" si="87"/>
        <v/>
      </c>
      <c r="AC1148" s="169" t="str">
        <f t="shared" si="88"/>
        <v/>
      </c>
      <c r="AD1148" s="169" t="str">
        <f t="shared" si="89"/>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6"/>
        <v/>
      </c>
      <c r="T1149" s="154" t="str">
        <f ca="1">IF(B1149="","",IF(ISERROR(MATCH($J1149,SorP!$B$1:$B$6261,0)),"",INDIRECT("'SorP'!$A$"&amp;MATCH($S1149&amp;$J1149,SorP!C:C,0))))</f>
        <v/>
      </c>
      <c r="U1149" s="167"/>
      <c r="V1149" s="168" t="e">
        <f>IF(C1149="",NA(),MATCH($B1149&amp;$C1149,'Smelter Look-up'!$J:$J,0))</f>
        <v>#N/A</v>
      </c>
      <c r="X1149" s="169">
        <f t="shared" ca="1" si="85"/>
        <v>0</v>
      </c>
      <c r="AB1149" s="312" t="str">
        <f t="shared" si="87"/>
        <v/>
      </c>
      <c r="AC1149" s="169" t="str">
        <f t="shared" si="88"/>
        <v/>
      </c>
      <c r="AD1149" s="169" t="str">
        <f t="shared" si="89"/>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6"/>
        <v/>
      </c>
      <c r="T1150" s="154" t="str">
        <f ca="1">IF(B1150="","",IF(ISERROR(MATCH($J1150,SorP!$B$1:$B$6261,0)),"",INDIRECT("'SorP'!$A$"&amp;MATCH($S1150&amp;$J1150,SorP!C:C,0))))</f>
        <v/>
      </c>
      <c r="U1150" s="167"/>
      <c r="V1150" s="168" t="e">
        <f>IF(C1150="",NA(),MATCH($B1150&amp;$C1150,'Smelter Look-up'!$J:$J,0))</f>
        <v>#N/A</v>
      </c>
      <c r="X1150" s="169">
        <f t="shared" ca="1" si="85"/>
        <v>0</v>
      </c>
      <c r="AB1150" s="312" t="str">
        <f t="shared" si="87"/>
        <v/>
      </c>
      <c r="AC1150" s="169" t="str">
        <f t="shared" si="88"/>
        <v/>
      </c>
      <c r="AD1150" s="169" t="str">
        <f t="shared" si="89"/>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6"/>
        <v/>
      </c>
      <c r="T1151" s="154" t="str">
        <f ca="1">IF(B1151="","",IF(ISERROR(MATCH($J1151,SorP!$B$1:$B$6261,0)),"",INDIRECT("'SorP'!$A$"&amp;MATCH($S1151&amp;$J1151,SorP!C:C,0))))</f>
        <v/>
      </c>
      <c r="U1151" s="167"/>
      <c r="V1151" s="168" t="e">
        <f>IF(C1151="",NA(),MATCH($B1151&amp;$C1151,'Smelter Look-up'!$J:$J,0))</f>
        <v>#N/A</v>
      </c>
      <c r="X1151" s="169">
        <f t="shared" ref="X1151:X1214" ca="1" si="90">IF(AND(C1151="Smelter not listed",OR(LEN(D1151)=0,LEN(E1151)=0)),1,0)</f>
        <v>0</v>
      </c>
      <c r="AB1151" s="312" t="str">
        <f t="shared" si="87"/>
        <v/>
      </c>
      <c r="AC1151" s="169" t="str">
        <f t="shared" si="88"/>
        <v/>
      </c>
      <c r="AD1151" s="169" t="str">
        <f t="shared" si="89"/>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1">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0"/>
        <v>0</v>
      </c>
      <c r="AB1152" s="312" t="str">
        <f t="shared" si="87"/>
        <v/>
      </c>
      <c r="AC1152" s="169" t="str">
        <f t="shared" si="88"/>
        <v/>
      </c>
      <c r="AD1152" s="169" t="str">
        <f t="shared" si="89"/>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1"/>
        <v/>
      </c>
      <c r="T1153" s="154" t="str">
        <f ca="1">IF(B1153="","",IF(ISERROR(MATCH($J1153,SorP!$B$1:$B$6261,0)),"",INDIRECT("'SorP'!$A$"&amp;MATCH($S1153&amp;$J1153,SorP!C:C,0))))</f>
        <v/>
      </c>
      <c r="U1153" s="167"/>
      <c r="V1153" s="168" t="e">
        <f>IF(C1153="",NA(),MATCH($B1153&amp;$C1153,'Smelter Look-up'!$J:$J,0))</f>
        <v>#N/A</v>
      </c>
      <c r="X1153" s="169">
        <f t="shared" ca="1" si="90"/>
        <v>0</v>
      </c>
      <c r="AB1153" s="312" t="str">
        <f t="shared" si="87"/>
        <v/>
      </c>
      <c r="AC1153" s="169" t="str">
        <f t="shared" si="88"/>
        <v/>
      </c>
      <c r="AD1153" s="169" t="str">
        <f t="shared" si="89"/>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1"/>
        <v/>
      </c>
      <c r="T1154" s="154" t="str">
        <f ca="1">IF(B1154="","",IF(ISERROR(MATCH($J1154,SorP!$B$1:$B$6261,0)),"",INDIRECT("'SorP'!$A$"&amp;MATCH($S1154&amp;$J1154,SorP!C:C,0))))</f>
        <v/>
      </c>
      <c r="U1154" s="167"/>
      <c r="V1154" s="168" t="e">
        <f>IF(C1154="",NA(),MATCH($B1154&amp;$C1154,'Smelter Look-up'!$J:$J,0))</f>
        <v>#N/A</v>
      </c>
      <c r="X1154" s="169">
        <f t="shared" ca="1" si="90"/>
        <v>0</v>
      </c>
      <c r="AB1154" s="312" t="str">
        <f t="shared" si="87"/>
        <v/>
      </c>
      <c r="AC1154" s="169" t="str">
        <f t="shared" si="88"/>
        <v/>
      </c>
      <c r="AD1154" s="169" t="str">
        <f t="shared" si="89"/>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1"/>
        <v/>
      </c>
      <c r="T1155" s="154" t="str">
        <f ca="1">IF(B1155="","",IF(ISERROR(MATCH($J1155,SorP!$B$1:$B$6261,0)),"",INDIRECT("'SorP'!$A$"&amp;MATCH($S1155&amp;$J1155,SorP!C:C,0))))</f>
        <v/>
      </c>
      <c r="U1155" s="167"/>
      <c r="V1155" s="168" t="e">
        <f>IF(C1155="",NA(),MATCH($B1155&amp;$C1155,'Smelter Look-up'!$J:$J,0))</f>
        <v>#N/A</v>
      </c>
      <c r="X1155" s="169">
        <f t="shared" ca="1" si="90"/>
        <v>0</v>
      </c>
      <c r="AB1155" s="312" t="str">
        <f t="shared" si="87"/>
        <v/>
      </c>
      <c r="AC1155" s="169" t="str">
        <f t="shared" si="88"/>
        <v/>
      </c>
      <c r="AD1155" s="169" t="str">
        <f t="shared" si="89"/>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1"/>
        <v/>
      </c>
      <c r="T1156" s="154" t="str">
        <f ca="1">IF(B1156="","",IF(ISERROR(MATCH($J1156,SorP!$B$1:$B$6261,0)),"",INDIRECT("'SorP'!$A$"&amp;MATCH($S1156&amp;$J1156,SorP!C:C,0))))</f>
        <v/>
      </c>
      <c r="U1156" s="167"/>
      <c r="V1156" s="168" t="e">
        <f>IF(C1156="",NA(),MATCH($B1156&amp;$C1156,'Smelter Look-up'!$J:$J,0))</f>
        <v>#N/A</v>
      </c>
      <c r="X1156" s="169">
        <f t="shared" ca="1" si="90"/>
        <v>0</v>
      </c>
      <c r="AB1156" s="312" t="str">
        <f t="shared" si="87"/>
        <v/>
      </c>
      <c r="AC1156" s="169" t="str">
        <f t="shared" si="88"/>
        <v/>
      </c>
      <c r="AD1156" s="169" t="str">
        <f t="shared" si="89"/>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1"/>
        <v/>
      </c>
      <c r="T1157" s="154" t="str">
        <f ca="1">IF(B1157="","",IF(ISERROR(MATCH($J1157,SorP!$B$1:$B$6261,0)),"",INDIRECT("'SorP'!$A$"&amp;MATCH($S1157&amp;$J1157,SorP!C:C,0))))</f>
        <v/>
      </c>
      <c r="U1157" s="167"/>
      <c r="V1157" s="168" t="e">
        <f>IF(C1157="",NA(),MATCH($B1157&amp;$C1157,'Smelter Look-up'!$J:$J,0))</f>
        <v>#N/A</v>
      </c>
      <c r="X1157" s="169">
        <f t="shared" ca="1" si="90"/>
        <v>0</v>
      </c>
      <c r="AB1157" s="312" t="str">
        <f t="shared" si="87"/>
        <v/>
      </c>
      <c r="AC1157" s="169" t="str">
        <f t="shared" si="88"/>
        <v/>
      </c>
      <c r="AD1157" s="169" t="str">
        <f t="shared" si="89"/>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1"/>
        <v/>
      </c>
      <c r="T1158" s="154" t="str">
        <f ca="1">IF(B1158="","",IF(ISERROR(MATCH($J1158,SorP!$B$1:$B$6261,0)),"",INDIRECT("'SorP'!$A$"&amp;MATCH($S1158&amp;$J1158,SorP!C:C,0))))</f>
        <v/>
      </c>
      <c r="U1158" s="167"/>
      <c r="V1158" s="168" t="e">
        <f>IF(C1158="",NA(),MATCH($B1158&amp;$C1158,'Smelter Look-up'!$J:$J,0))</f>
        <v>#N/A</v>
      </c>
      <c r="X1158" s="169">
        <f t="shared" ca="1" si="90"/>
        <v>0</v>
      </c>
      <c r="AB1158" s="312" t="str">
        <f t="shared" ref="AB1158:AB1221" si="92">IF(C1158="","",B1158)</f>
        <v/>
      </c>
      <c r="AC1158" s="169" t="str">
        <f t="shared" ref="AC1158:AC1221" si="93">B1158</f>
        <v/>
      </c>
      <c r="AD1158" s="169" t="str">
        <f t="shared" ref="AD1158:AD1221" si="94">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1"/>
        <v/>
      </c>
      <c r="T1159" s="154" t="str">
        <f ca="1">IF(B1159="","",IF(ISERROR(MATCH($J1159,SorP!$B$1:$B$6261,0)),"",INDIRECT("'SorP'!$A$"&amp;MATCH($S1159&amp;$J1159,SorP!C:C,0))))</f>
        <v/>
      </c>
      <c r="U1159" s="167"/>
      <c r="V1159" s="168" t="e">
        <f>IF(C1159="",NA(),MATCH($B1159&amp;$C1159,'Smelter Look-up'!$J:$J,0))</f>
        <v>#N/A</v>
      </c>
      <c r="X1159" s="169">
        <f t="shared" ca="1" si="90"/>
        <v>0</v>
      </c>
      <c r="AB1159" s="312" t="str">
        <f t="shared" si="92"/>
        <v/>
      </c>
      <c r="AC1159" s="169" t="str">
        <f t="shared" si="93"/>
        <v/>
      </c>
      <c r="AD1159" s="169" t="str">
        <f t="shared" si="94"/>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1"/>
        <v/>
      </c>
      <c r="T1160" s="154" t="str">
        <f ca="1">IF(B1160="","",IF(ISERROR(MATCH($J1160,SorP!$B$1:$B$6261,0)),"",INDIRECT("'SorP'!$A$"&amp;MATCH($S1160&amp;$J1160,SorP!C:C,0))))</f>
        <v/>
      </c>
      <c r="U1160" s="167"/>
      <c r="V1160" s="168" t="e">
        <f>IF(C1160="",NA(),MATCH($B1160&amp;$C1160,'Smelter Look-up'!$J:$J,0))</f>
        <v>#N/A</v>
      </c>
      <c r="X1160" s="169">
        <f t="shared" ca="1" si="90"/>
        <v>0</v>
      </c>
      <c r="AB1160" s="312" t="str">
        <f t="shared" si="92"/>
        <v/>
      </c>
      <c r="AC1160" s="169" t="str">
        <f t="shared" si="93"/>
        <v/>
      </c>
      <c r="AD1160" s="169" t="str">
        <f t="shared" si="94"/>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1"/>
        <v/>
      </c>
      <c r="T1161" s="154" t="str">
        <f ca="1">IF(B1161="","",IF(ISERROR(MATCH($J1161,SorP!$B$1:$B$6261,0)),"",INDIRECT("'SorP'!$A$"&amp;MATCH($S1161&amp;$J1161,SorP!C:C,0))))</f>
        <v/>
      </c>
      <c r="U1161" s="167"/>
      <c r="V1161" s="168" t="e">
        <f>IF(C1161="",NA(),MATCH($B1161&amp;$C1161,'Smelter Look-up'!$J:$J,0))</f>
        <v>#N/A</v>
      </c>
      <c r="X1161" s="169">
        <f t="shared" ca="1" si="90"/>
        <v>0</v>
      </c>
      <c r="AB1161" s="312" t="str">
        <f t="shared" si="92"/>
        <v/>
      </c>
      <c r="AC1161" s="169" t="str">
        <f t="shared" si="93"/>
        <v/>
      </c>
      <c r="AD1161" s="169" t="str">
        <f t="shared" si="94"/>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1"/>
        <v/>
      </c>
      <c r="T1162" s="154" t="str">
        <f ca="1">IF(B1162="","",IF(ISERROR(MATCH($J1162,SorP!$B$1:$B$6261,0)),"",INDIRECT("'SorP'!$A$"&amp;MATCH($S1162&amp;$J1162,SorP!C:C,0))))</f>
        <v/>
      </c>
      <c r="U1162" s="167"/>
      <c r="V1162" s="168" t="e">
        <f>IF(C1162="",NA(),MATCH($B1162&amp;$C1162,'Smelter Look-up'!$J:$J,0))</f>
        <v>#N/A</v>
      </c>
      <c r="X1162" s="169">
        <f t="shared" ca="1" si="90"/>
        <v>0</v>
      </c>
      <c r="AB1162" s="312" t="str">
        <f t="shared" si="92"/>
        <v/>
      </c>
      <c r="AC1162" s="169" t="str">
        <f t="shared" si="93"/>
        <v/>
      </c>
      <c r="AD1162" s="169" t="str">
        <f t="shared" si="94"/>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1"/>
        <v/>
      </c>
      <c r="T1163" s="154" t="str">
        <f ca="1">IF(B1163="","",IF(ISERROR(MATCH($J1163,SorP!$B$1:$B$6261,0)),"",INDIRECT("'SorP'!$A$"&amp;MATCH($S1163&amp;$J1163,SorP!C:C,0))))</f>
        <v/>
      </c>
      <c r="U1163" s="167"/>
      <c r="V1163" s="168" t="e">
        <f>IF(C1163="",NA(),MATCH($B1163&amp;$C1163,'Smelter Look-up'!$J:$J,0))</f>
        <v>#N/A</v>
      </c>
      <c r="X1163" s="169">
        <f t="shared" ca="1" si="90"/>
        <v>0</v>
      </c>
      <c r="AB1163" s="312" t="str">
        <f t="shared" si="92"/>
        <v/>
      </c>
      <c r="AC1163" s="169" t="str">
        <f t="shared" si="93"/>
        <v/>
      </c>
      <c r="AD1163" s="169" t="str">
        <f t="shared" si="94"/>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1"/>
        <v/>
      </c>
      <c r="T1164" s="154" t="str">
        <f ca="1">IF(B1164="","",IF(ISERROR(MATCH($J1164,SorP!$B$1:$B$6261,0)),"",INDIRECT("'SorP'!$A$"&amp;MATCH($S1164&amp;$J1164,SorP!C:C,0))))</f>
        <v/>
      </c>
      <c r="U1164" s="167"/>
      <c r="V1164" s="168" t="e">
        <f>IF(C1164="",NA(),MATCH($B1164&amp;$C1164,'Smelter Look-up'!$J:$J,0))</f>
        <v>#N/A</v>
      </c>
      <c r="X1164" s="169">
        <f t="shared" ca="1" si="90"/>
        <v>0</v>
      </c>
      <c r="AB1164" s="312" t="str">
        <f t="shared" si="92"/>
        <v/>
      </c>
      <c r="AC1164" s="169" t="str">
        <f t="shared" si="93"/>
        <v/>
      </c>
      <c r="AD1164" s="169" t="str">
        <f t="shared" si="94"/>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1"/>
        <v/>
      </c>
      <c r="T1165" s="154" t="str">
        <f ca="1">IF(B1165="","",IF(ISERROR(MATCH($J1165,SorP!$B$1:$B$6261,0)),"",INDIRECT("'SorP'!$A$"&amp;MATCH($S1165&amp;$J1165,SorP!C:C,0))))</f>
        <v/>
      </c>
      <c r="U1165" s="167"/>
      <c r="V1165" s="168" t="e">
        <f>IF(C1165="",NA(),MATCH($B1165&amp;$C1165,'Smelter Look-up'!$J:$J,0))</f>
        <v>#N/A</v>
      </c>
      <c r="X1165" s="169">
        <f t="shared" ca="1" si="90"/>
        <v>0</v>
      </c>
      <c r="AB1165" s="312" t="str">
        <f t="shared" si="92"/>
        <v/>
      </c>
      <c r="AC1165" s="169" t="str">
        <f t="shared" si="93"/>
        <v/>
      </c>
      <c r="AD1165" s="169" t="str">
        <f t="shared" si="94"/>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1"/>
        <v/>
      </c>
      <c r="T1166" s="154" t="str">
        <f ca="1">IF(B1166="","",IF(ISERROR(MATCH($J1166,SorP!$B$1:$B$6261,0)),"",INDIRECT("'SorP'!$A$"&amp;MATCH($S1166&amp;$J1166,SorP!C:C,0))))</f>
        <v/>
      </c>
      <c r="U1166" s="167"/>
      <c r="V1166" s="168" t="e">
        <f>IF(C1166="",NA(),MATCH($B1166&amp;$C1166,'Smelter Look-up'!$J:$J,0))</f>
        <v>#N/A</v>
      </c>
      <c r="X1166" s="169">
        <f t="shared" ca="1" si="90"/>
        <v>0</v>
      </c>
      <c r="AB1166" s="312" t="str">
        <f t="shared" si="92"/>
        <v/>
      </c>
      <c r="AC1166" s="169" t="str">
        <f t="shared" si="93"/>
        <v/>
      </c>
      <c r="AD1166" s="169" t="str">
        <f t="shared" si="94"/>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1"/>
        <v/>
      </c>
      <c r="T1167" s="154" t="str">
        <f ca="1">IF(B1167="","",IF(ISERROR(MATCH($J1167,SorP!$B$1:$B$6261,0)),"",INDIRECT("'SorP'!$A$"&amp;MATCH($S1167&amp;$J1167,SorP!C:C,0))))</f>
        <v/>
      </c>
      <c r="U1167" s="167"/>
      <c r="V1167" s="168" t="e">
        <f>IF(C1167="",NA(),MATCH($B1167&amp;$C1167,'Smelter Look-up'!$J:$J,0))</f>
        <v>#N/A</v>
      </c>
      <c r="X1167" s="169">
        <f t="shared" ca="1" si="90"/>
        <v>0</v>
      </c>
      <c r="AB1167" s="312" t="str">
        <f t="shared" si="92"/>
        <v/>
      </c>
      <c r="AC1167" s="169" t="str">
        <f t="shared" si="93"/>
        <v/>
      </c>
      <c r="AD1167" s="169" t="str">
        <f t="shared" si="94"/>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1"/>
        <v/>
      </c>
      <c r="T1168" s="154" t="str">
        <f ca="1">IF(B1168="","",IF(ISERROR(MATCH($J1168,SorP!$B$1:$B$6261,0)),"",INDIRECT("'SorP'!$A$"&amp;MATCH($S1168&amp;$J1168,SorP!C:C,0))))</f>
        <v/>
      </c>
      <c r="U1168" s="167"/>
      <c r="V1168" s="168" t="e">
        <f>IF(C1168="",NA(),MATCH($B1168&amp;$C1168,'Smelter Look-up'!$J:$J,0))</f>
        <v>#N/A</v>
      </c>
      <c r="X1168" s="169">
        <f t="shared" ca="1" si="90"/>
        <v>0</v>
      </c>
      <c r="AB1168" s="312" t="str">
        <f t="shared" si="92"/>
        <v/>
      </c>
      <c r="AC1168" s="169" t="str">
        <f t="shared" si="93"/>
        <v/>
      </c>
      <c r="AD1168" s="169" t="str">
        <f t="shared" si="94"/>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1"/>
        <v/>
      </c>
      <c r="T1169" s="154" t="str">
        <f ca="1">IF(B1169="","",IF(ISERROR(MATCH($J1169,SorP!$B$1:$B$6261,0)),"",INDIRECT("'SorP'!$A$"&amp;MATCH($S1169&amp;$J1169,SorP!C:C,0))))</f>
        <v/>
      </c>
      <c r="U1169" s="167"/>
      <c r="V1169" s="168" t="e">
        <f>IF(C1169="",NA(),MATCH($B1169&amp;$C1169,'Smelter Look-up'!$J:$J,0))</f>
        <v>#N/A</v>
      </c>
      <c r="X1169" s="169">
        <f t="shared" ca="1" si="90"/>
        <v>0</v>
      </c>
      <c r="AB1169" s="312" t="str">
        <f t="shared" si="92"/>
        <v/>
      </c>
      <c r="AC1169" s="169" t="str">
        <f t="shared" si="93"/>
        <v/>
      </c>
      <c r="AD1169" s="169" t="str">
        <f t="shared" si="94"/>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1"/>
        <v/>
      </c>
      <c r="T1170" s="154" t="str">
        <f ca="1">IF(B1170="","",IF(ISERROR(MATCH($J1170,SorP!$B$1:$B$6261,0)),"",INDIRECT("'SorP'!$A$"&amp;MATCH($S1170&amp;$J1170,SorP!C:C,0))))</f>
        <v/>
      </c>
      <c r="U1170" s="167"/>
      <c r="V1170" s="168" t="e">
        <f>IF(C1170="",NA(),MATCH($B1170&amp;$C1170,'Smelter Look-up'!$J:$J,0))</f>
        <v>#N/A</v>
      </c>
      <c r="X1170" s="169">
        <f t="shared" ca="1" si="90"/>
        <v>0</v>
      </c>
      <c r="AB1170" s="312" t="str">
        <f t="shared" si="92"/>
        <v/>
      </c>
      <c r="AC1170" s="169" t="str">
        <f t="shared" si="93"/>
        <v/>
      </c>
      <c r="AD1170" s="169" t="str">
        <f t="shared" si="94"/>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1"/>
        <v/>
      </c>
      <c r="T1171" s="154" t="str">
        <f ca="1">IF(B1171="","",IF(ISERROR(MATCH($J1171,SorP!$B$1:$B$6261,0)),"",INDIRECT("'SorP'!$A$"&amp;MATCH($S1171&amp;$J1171,SorP!C:C,0))))</f>
        <v/>
      </c>
      <c r="U1171" s="167"/>
      <c r="V1171" s="168" t="e">
        <f>IF(C1171="",NA(),MATCH($B1171&amp;$C1171,'Smelter Look-up'!$J:$J,0))</f>
        <v>#N/A</v>
      </c>
      <c r="X1171" s="169">
        <f t="shared" ca="1" si="90"/>
        <v>0</v>
      </c>
      <c r="AB1171" s="312" t="str">
        <f t="shared" si="92"/>
        <v/>
      </c>
      <c r="AC1171" s="169" t="str">
        <f t="shared" si="93"/>
        <v/>
      </c>
      <c r="AD1171" s="169" t="str">
        <f t="shared" si="94"/>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1"/>
        <v/>
      </c>
      <c r="T1172" s="154" t="str">
        <f ca="1">IF(B1172="","",IF(ISERROR(MATCH($J1172,SorP!$B$1:$B$6261,0)),"",INDIRECT("'SorP'!$A$"&amp;MATCH($S1172&amp;$J1172,SorP!C:C,0))))</f>
        <v/>
      </c>
      <c r="U1172" s="167"/>
      <c r="V1172" s="168" t="e">
        <f>IF(C1172="",NA(),MATCH($B1172&amp;$C1172,'Smelter Look-up'!$J:$J,0))</f>
        <v>#N/A</v>
      </c>
      <c r="X1172" s="169">
        <f t="shared" ca="1" si="90"/>
        <v>0</v>
      </c>
      <c r="AB1172" s="312" t="str">
        <f t="shared" si="92"/>
        <v/>
      </c>
      <c r="AC1172" s="169" t="str">
        <f t="shared" si="93"/>
        <v/>
      </c>
      <c r="AD1172" s="169" t="str">
        <f t="shared" si="94"/>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1"/>
        <v/>
      </c>
      <c r="T1173" s="154" t="str">
        <f ca="1">IF(B1173="","",IF(ISERROR(MATCH($J1173,SorP!$B$1:$B$6261,0)),"",INDIRECT("'SorP'!$A$"&amp;MATCH($S1173&amp;$J1173,SorP!C:C,0))))</f>
        <v/>
      </c>
      <c r="U1173" s="167"/>
      <c r="V1173" s="168" t="e">
        <f>IF(C1173="",NA(),MATCH($B1173&amp;$C1173,'Smelter Look-up'!$J:$J,0))</f>
        <v>#N/A</v>
      </c>
      <c r="X1173" s="169">
        <f t="shared" ca="1" si="90"/>
        <v>0</v>
      </c>
      <c r="AB1173" s="312" t="str">
        <f t="shared" si="92"/>
        <v/>
      </c>
      <c r="AC1173" s="169" t="str">
        <f t="shared" si="93"/>
        <v/>
      </c>
      <c r="AD1173" s="169" t="str">
        <f t="shared" si="94"/>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1"/>
        <v/>
      </c>
      <c r="T1174" s="154" t="str">
        <f ca="1">IF(B1174="","",IF(ISERROR(MATCH($J1174,SorP!$B$1:$B$6261,0)),"",INDIRECT("'SorP'!$A$"&amp;MATCH($S1174&amp;$J1174,SorP!C:C,0))))</f>
        <v/>
      </c>
      <c r="U1174" s="167"/>
      <c r="V1174" s="168" t="e">
        <f>IF(C1174="",NA(),MATCH($B1174&amp;$C1174,'Smelter Look-up'!$J:$J,0))</f>
        <v>#N/A</v>
      </c>
      <c r="X1174" s="169">
        <f t="shared" ca="1" si="90"/>
        <v>0</v>
      </c>
      <c r="AB1174" s="312" t="str">
        <f t="shared" si="92"/>
        <v/>
      </c>
      <c r="AC1174" s="169" t="str">
        <f t="shared" si="93"/>
        <v/>
      </c>
      <c r="AD1174" s="169" t="str">
        <f t="shared" si="94"/>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1"/>
        <v/>
      </c>
      <c r="T1175" s="154" t="str">
        <f ca="1">IF(B1175="","",IF(ISERROR(MATCH($J1175,SorP!$B$1:$B$6261,0)),"",INDIRECT("'SorP'!$A$"&amp;MATCH($S1175&amp;$J1175,SorP!C:C,0))))</f>
        <v/>
      </c>
      <c r="U1175" s="167"/>
      <c r="V1175" s="168" t="e">
        <f>IF(C1175="",NA(),MATCH($B1175&amp;$C1175,'Smelter Look-up'!$J:$J,0))</f>
        <v>#N/A</v>
      </c>
      <c r="X1175" s="169">
        <f t="shared" ca="1" si="90"/>
        <v>0</v>
      </c>
      <c r="AB1175" s="312" t="str">
        <f t="shared" si="92"/>
        <v/>
      </c>
      <c r="AC1175" s="169" t="str">
        <f t="shared" si="93"/>
        <v/>
      </c>
      <c r="AD1175" s="169" t="str">
        <f t="shared" si="94"/>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1"/>
        <v/>
      </c>
      <c r="T1176" s="154" t="str">
        <f ca="1">IF(B1176="","",IF(ISERROR(MATCH($J1176,SorP!$B$1:$B$6261,0)),"",INDIRECT("'SorP'!$A$"&amp;MATCH($S1176&amp;$J1176,SorP!C:C,0))))</f>
        <v/>
      </c>
      <c r="U1176" s="167"/>
      <c r="V1176" s="168" t="e">
        <f>IF(C1176="",NA(),MATCH($B1176&amp;$C1176,'Smelter Look-up'!$J:$J,0))</f>
        <v>#N/A</v>
      </c>
      <c r="X1176" s="169">
        <f t="shared" ca="1" si="90"/>
        <v>0</v>
      </c>
      <c r="AB1176" s="312" t="str">
        <f t="shared" si="92"/>
        <v/>
      </c>
      <c r="AC1176" s="169" t="str">
        <f t="shared" si="93"/>
        <v/>
      </c>
      <c r="AD1176" s="169" t="str">
        <f t="shared" si="94"/>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1"/>
        <v/>
      </c>
      <c r="T1177" s="154" t="str">
        <f ca="1">IF(B1177="","",IF(ISERROR(MATCH($J1177,SorP!$B$1:$B$6261,0)),"",INDIRECT("'SorP'!$A$"&amp;MATCH($S1177&amp;$J1177,SorP!C:C,0))))</f>
        <v/>
      </c>
      <c r="U1177" s="167"/>
      <c r="V1177" s="168" t="e">
        <f>IF(C1177="",NA(),MATCH($B1177&amp;$C1177,'Smelter Look-up'!$J:$J,0))</f>
        <v>#N/A</v>
      </c>
      <c r="X1177" s="169">
        <f t="shared" ca="1" si="90"/>
        <v>0</v>
      </c>
      <c r="AB1177" s="312" t="str">
        <f t="shared" si="92"/>
        <v/>
      </c>
      <c r="AC1177" s="169" t="str">
        <f t="shared" si="93"/>
        <v/>
      </c>
      <c r="AD1177" s="169" t="str">
        <f t="shared" si="94"/>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1"/>
        <v/>
      </c>
      <c r="T1178" s="154" t="str">
        <f ca="1">IF(B1178="","",IF(ISERROR(MATCH($J1178,SorP!$B$1:$B$6261,0)),"",INDIRECT("'SorP'!$A$"&amp;MATCH($S1178&amp;$J1178,SorP!C:C,0))))</f>
        <v/>
      </c>
      <c r="U1178" s="167"/>
      <c r="V1178" s="168" t="e">
        <f>IF(C1178="",NA(),MATCH($B1178&amp;$C1178,'Smelter Look-up'!$J:$J,0))</f>
        <v>#N/A</v>
      </c>
      <c r="X1178" s="169">
        <f t="shared" ca="1" si="90"/>
        <v>0</v>
      </c>
      <c r="AB1178" s="312" t="str">
        <f t="shared" si="92"/>
        <v/>
      </c>
      <c r="AC1178" s="169" t="str">
        <f t="shared" si="93"/>
        <v/>
      </c>
      <c r="AD1178" s="169" t="str">
        <f t="shared" si="94"/>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1"/>
        <v/>
      </c>
      <c r="T1179" s="154" t="str">
        <f ca="1">IF(B1179="","",IF(ISERROR(MATCH($J1179,SorP!$B$1:$B$6261,0)),"",INDIRECT("'SorP'!$A$"&amp;MATCH($S1179&amp;$J1179,SorP!C:C,0))))</f>
        <v/>
      </c>
      <c r="U1179" s="167"/>
      <c r="V1179" s="168" t="e">
        <f>IF(C1179="",NA(),MATCH($B1179&amp;$C1179,'Smelter Look-up'!$J:$J,0))</f>
        <v>#N/A</v>
      </c>
      <c r="X1179" s="169">
        <f t="shared" ca="1" si="90"/>
        <v>0</v>
      </c>
      <c r="AB1179" s="312" t="str">
        <f t="shared" si="92"/>
        <v/>
      </c>
      <c r="AC1179" s="169" t="str">
        <f t="shared" si="93"/>
        <v/>
      </c>
      <c r="AD1179" s="169" t="str">
        <f t="shared" si="94"/>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1"/>
        <v/>
      </c>
      <c r="T1180" s="154" t="str">
        <f ca="1">IF(B1180="","",IF(ISERROR(MATCH($J1180,SorP!$B$1:$B$6261,0)),"",INDIRECT("'SorP'!$A$"&amp;MATCH($S1180&amp;$J1180,SorP!C:C,0))))</f>
        <v/>
      </c>
      <c r="U1180" s="167"/>
      <c r="V1180" s="168" t="e">
        <f>IF(C1180="",NA(),MATCH($B1180&amp;$C1180,'Smelter Look-up'!$J:$J,0))</f>
        <v>#N/A</v>
      </c>
      <c r="X1180" s="169">
        <f t="shared" ca="1" si="90"/>
        <v>0</v>
      </c>
      <c r="AB1180" s="312" t="str">
        <f t="shared" si="92"/>
        <v/>
      </c>
      <c r="AC1180" s="169" t="str">
        <f t="shared" si="93"/>
        <v/>
      </c>
      <c r="AD1180" s="169" t="str">
        <f t="shared" si="94"/>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1"/>
        <v/>
      </c>
      <c r="T1181" s="154" t="str">
        <f ca="1">IF(B1181="","",IF(ISERROR(MATCH($J1181,SorP!$B$1:$B$6261,0)),"",INDIRECT("'SorP'!$A$"&amp;MATCH($S1181&amp;$J1181,SorP!C:C,0))))</f>
        <v/>
      </c>
      <c r="U1181" s="167"/>
      <c r="V1181" s="168" t="e">
        <f>IF(C1181="",NA(),MATCH($B1181&amp;$C1181,'Smelter Look-up'!$J:$J,0))</f>
        <v>#N/A</v>
      </c>
      <c r="X1181" s="169">
        <f t="shared" ca="1" si="90"/>
        <v>0</v>
      </c>
      <c r="AB1181" s="312" t="str">
        <f t="shared" si="92"/>
        <v/>
      </c>
      <c r="AC1181" s="169" t="str">
        <f t="shared" si="93"/>
        <v/>
      </c>
      <c r="AD1181" s="169" t="str">
        <f t="shared" si="94"/>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1"/>
        <v/>
      </c>
      <c r="T1182" s="154" t="str">
        <f ca="1">IF(B1182="","",IF(ISERROR(MATCH($J1182,SorP!$B$1:$B$6261,0)),"",INDIRECT("'SorP'!$A$"&amp;MATCH($S1182&amp;$J1182,SorP!C:C,0))))</f>
        <v/>
      </c>
      <c r="U1182" s="167"/>
      <c r="V1182" s="168" t="e">
        <f>IF(C1182="",NA(),MATCH($B1182&amp;$C1182,'Smelter Look-up'!$J:$J,0))</f>
        <v>#N/A</v>
      </c>
      <c r="X1182" s="169">
        <f t="shared" ca="1" si="90"/>
        <v>0</v>
      </c>
      <c r="AB1182" s="312" t="str">
        <f t="shared" si="92"/>
        <v/>
      </c>
      <c r="AC1182" s="169" t="str">
        <f t="shared" si="93"/>
        <v/>
      </c>
      <c r="AD1182" s="169" t="str">
        <f t="shared" si="94"/>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1"/>
        <v/>
      </c>
      <c r="T1183" s="154" t="str">
        <f ca="1">IF(B1183="","",IF(ISERROR(MATCH($J1183,SorP!$B$1:$B$6261,0)),"",INDIRECT("'SorP'!$A$"&amp;MATCH($S1183&amp;$J1183,SorP!C:C,0))))</f>
        <v/>
      </c>
      <c r="U1183" s="167"/>
      <c r="V1183" s="168" t="e">
        <f>IF(C1183="",NA(),MATCH($B1183&amp;$C1183,'Smelter Look-up'!$J:$J,0))</f>
        <v>#N/A</v>
      </c>
      <c r="X1183" s="169">
        <f t="shared" ca="1" si="90"/>
        <v>0</v>
      </c>
      <c r="AB1183" s="312" t="str">
        <f t="shared" si="92"/>
        <v/>
      </c>
      <c r="AC1183" s="169" t="str">
        <f t="shared" si="93"/>
        <v/>
      </c>
      <c r="AD1183" s="169" t="str">
        <f t="shared" si="94"/>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1"/>
        <v/>
      </c>
      <c r="T1184" s="154" t="str">
        <f ca="1">IF(B1184="","",IF(ISERROR(MATCH($J1184,SorP!$B$1:$B$6261,0)),"",INDIRECT("'SorP'!$A$"&amp;MATCH($S1184&amp;$J1184,SorP!C:C,0))))</f>
        <v/>
      </c>
      <c r="U1184" s="167"/>
      <c r="V1184" s="168" t="e">
        <f>IF(C1184="",NA(),MATCH($B1184&amp;$C1184,'Smelter Look-up'!$J:$J,0))</f>
        <v>#N/A</v>
      </c>
      <c r="X1184" s="169">
        <f t="shared" ca="1" si="90"/>
        <v>0</v>
      </c>
      <c r="AB1184" s="312" t="str">
        <f t="shared" si="92"/>
        <v/>
      </c>
      <c r="AC1184" s="169" t="str">
        <f t="shared" si="93"/>
        <v/>
      </c>
      <c r="AD1184" s="169" t="str">
        <f t="shared" si="94"/>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1"/>
        <v/>
      </c>
      <c r="T1185" s="154" t="str">
        <f ca="1">IF(B1185="","",IF(ISERROR(MATCH($J1185,SorP!$B$1:$B$6261,0)),"",INDIRECT("'SorP'!$A$"&amp;MATCH($S1185&amp;$J1185,SorP!C:C,0))))</f>
        <v/>
      </c>
      <c r="U1185" s="167"/>
      <c r="V1185" s="168" t="e">
        <f>IF(C1185="",NA(),MATCH($B1185&amp;$C1185,'Smelter Look-up'!$J:$J,0))</f>
        <v>#N/A</v>
      </c>
      <c r="X1185" s="169">
        <f t="shared" ca="1" si="90"/>
        <v>0</v>
      </c>
      <c r="AB1185" s="312" t="str">
        <f t="shared" si="92"/>
        <v/>
      </c>
      <c r="AC1185" s="169" t="str">
        <f t="shared" si="93"/>
        <v/>
      </c>
      <c r="AD1185" s="169" t="str">
        <f t="shared" si="94"/>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1"/>
        <v/>
      </c>
      <c r="T1186" s="154" t="str">
        <f ca="1">IF(B1186="","",IF(ISERROR(MATCH($J1186,SorP!$B$1:$B$6261,0)),"",INDIRECT("'SorP'!$A$"&amp;MATCH($S1186&amp;$J1186,SorP!C:C,0))))</f>
        <v/>
      </c>
      <c r="U1186" s="167"/>
      <c r="V1186" s="168" t="e">
        <f>IF(C1186="",NA(),MATCH($B1186&amp;$C1186,'Smelter Look-up'!$J:$J,0))</f>
        <v>#N/A</v>
      </c>
      <c r="X1186" s="169">
        <f t="shared" ca="1" si="90"/>
        <v>0</v>
      </c>
      <c r="AB1186" s="312" t="str">
        <f t="shared" si="92"/>
        <v/>
      </c>
      <c r="AC1186" s="169" t="str">
        <f t="shared" si="93"/>
        <v/>
      </c>
      <c r="AD1186" s="169" t="str">
        <f t="shared" si="94"/>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1"/>
        <v/>
      </c>
      <c r="T1187" s="154" t="str">
        <f ca="1">IF(B1187="","",IF(ISERROR(MATCH($J1187,SorP!$B$1:$B$6261,0)),"",INDIRECT("'SorP'!$A$"&amp;MATCH($S1187&amp;$J1187,SorP!C:C,0))))</f>
        <v/>
      </c>
      <c r="U1187" s="167"/>
      <c r="V1187" s="168" t="e">
        <f>IF(C1187="",NA(),MATCH($B1187&amp;$C1187,'Smelter Look-up'!$J:$J,0))</f>
        <v>#N/A</v>
      </c>
      <c r="X1187" s="169">
        <f t="shared" ca="1" si="90"/>
        <v>0</v>
      </c>
      <c r="AB1187" s="312" t="str">
        <f t="shared" si="92"/>
        <v/>
      </c>
      <c r="AC1187" s="169" t="str">
        <f t="shared" si="93"/>
        <v/>
      </c>
      <c r="AD1187" s="169" t="str">
        <f t="shared" si="94"/>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1"/>
        <v/>
      </c>
      <c r="T1188" s="154" t="str">
        <f ca="1">IF(B1188="","",IF(ISERROR(MATCH($J1188,SorP!$B$1:$B$6261,0)),"",INDIRECT("'SorP'!$A$"&amp;MATCH($S1188&amp;$J1188,SorP!C:C,0))))</f>
        <v/>
      </c>
      <c r="U1188" s="167"/>
      <c r="V1188" s="168" t="e">
        <f>IF(C1188="",NA(),MATCH($B1188&amp;$C1188,'Smelter Look-up'!$J:$J,0))</f>
        <v>#N/A</v>
      </c>
      <c r="X1188" s="169">
        <f t="shared" ca="1" si="90"/>
        <v>0</v>
      </c>
      <c r="AB1188" s="312" t="str">
        <f t="shared" si="92"/>
        <v/>
      </c>
      <c r="AC1188" s="169" t="str">
        <f t="shared" si="93"/>
        <v/>
      </c>
      <c r="AD1188" s="169" t="str">
        <f t="shared" si="94"/>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1"/>
        <v/>
      </c>
      <c r="T1189" s="154" t="str">
        <f ca="1">IF(B1189="","",IF(ISERROR(MATCH($J1189,SorP!$B$1:$B$6261,0)),"",INDIRECT("'SorP'!$A$"&amp;MATCH($S1189&amp;$J1189,SorP!C:C,0))))</f>
        <v/>
      </c>
      <c r="U1189" s="167"/>
      <c r="V1189" s="168" t="e">
        <f>IF(C1189="",NA(),MATCH($B1189&amp;$C1189,'Smelter Look-up'!$J:$J,0))</f>
        <v>#N/A</v>
      </c>
      <c r="X1189" s="169">
        <f t="shared" ca="1" si="90"/>
        <v>0</v>
      </c>
      <c r="AB1189" s="312" t="str">
        <f t="shared" si="92"/>
        <v/>
      </c>
      <c r="AC1189" s="169" t="str">
        <f t="shared" si="93"/>
        <v/>
      </c>
      <c r="AD1189" s="169" t="str">
        <f t="shared" si="94"/>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1"/>
        <v/>
      </c>
      <c r="T1190" s="154" t="str">
        <f ca="1">IF(B1190="","",IF(ISERROR(MATCH($J1190,SorP!$B$1:$B$6261,0)),"",INDIRECT("'SorP'!$A$"&amp;MATCH($S1190&amp;$J1190,SorP!C:C,0))))</f>
        <v/>
      </c>
      <c r="U1190" s="167"/>
      <c r="V1190" s="168" t="e">
        <f>IF(C1190="",NA(),MATCH($B1190&amp;$C1190,'Smelter Look-up'!$J:$J,0))</f>
        <v>#N/A</v>
      </c>
      <c r="X1190" s="169">
        <f t="shared" ca="1" si="90"/>
        <v>0</v>
      </c>
      <c r="AB1190" s="312" t="str">
        <f t="shared" si="92"/>
        <v/>
      </c>
      <c r="AC1190" s="169" t="str">
        <f t="shared" si="93"/>
        <v/>
      </c>
      <c r="AD1190" s="169" t="str">
        <f t="shared" si="94"/>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1"/>
        <v/>
      </c>
      <c r="T1191" s="154" t="str">
        <f ca="1">IF(B1191="","",IF(ISERROR(MATCH($J1191,SorP!$B$1:$B$6261,0)),"",INDIRECT("'SorP'!$A$"&amp;MATCH($S1191&amp;$J1191,SorP!C:C,0))))</f>
        <v/>
      </c>
      <c r="U1191" s="167"/>
      <c r="V1191" s="168" t="e">
        <f>IF(C1191="",NA(),MATCH($B1191&amp;$C1191,'Smelter Look-up'!$J:$J,0))</f>
        <v>#N/A</v>
      </c>
      <c r="X1191" s="169">
        <f t="shared" ca="1" si="90"/>
        <v>0</v>
      </c>
      <c r="AB1191" s="312" t="str">
        <f t="shared" si="92"/>
        <v/>
      </c>
      <c r="AC1191" s="169" t="str">
        <f t="shared" si="93"/>
        <v/>
      </c>
      <c r="AD1191" s="169" t="str">
        <f t="shared" si="94"/>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1"/>
        <v/>
      </c>
      <c r="T1192" s="154" t="str">
        <f ca="1">IF(B1192="","",IF(ISERROR(MATCH($J1192,SorP!$B$1:$B$6261,0)),"",INDIRECT("'SorP'!$A$"&amp;MATCH($S1192&amp;$J1192,SorP!C:C,0))))</f>
        <v/>
      </c>
      <c r="U1192" s="167"/>
      <c r="V1192" s="168" t="e">
        <f>IF(C1192="",NA(),MATCH($B1192&amp;$C1192,'Smelter Look-up'!$J:$J,0))</f>
        <v>#N/A</v>
      </c>
      <c r="X1192" s="169">
        <f t="shared" ca="1" si="90"/>
        <v>0</v>
      </c>
      <c r="AB1192" s="312" t="str">
        <f t="shared" si="92"/>
        <v/>
      </c>
      <c r="AC1192" s="169" t="str">
        <f t="shared" si="93"/>
        <v/>
      </c>
      <c r="AD1192" s="169" t="str">
        <f t="shared" si="94"/>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1"/>
        <v/>
      </c>
      <c r="T1193" s="154" t="str">
        <f ca="1">IF(B1193="","",IF(ISERROR(MATCH($J1193,SorP!$B$1:$B$6261,0)),"",INDIRECT("'SorP'!$A$"&amp;MATCH($S1193&amp;$J1193,SorP!C:C,0))))</f>
        <v/>
      </c>
      <c r="U1193" s="167"/>
      <c r="V1193" s="168" t="e">
        <f>IF(C1193="",NA(),MATCH($B1193&amp;$C1193,'Smelter Look-up'!$J:$J,0))</f>
        <v>#N/A</v>
      </c>
      <c r="X1193" s="169">
        <f t="shared" ca="1" si="90"/>
        <v>0</v>
      </c>
      <c r="AB1193" s="312" t="str">
        <f t="shared" si="92"/>
        <v/>
      </c>
      <c r="AC1193" s="169" t="str">
        <f t="shared" si="93"/>
        <v/>
      </c>
      <c r="AD1193" s="169" t="str">
        <f t="shared" si="94"/>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1"/>
        <v/>
      </c>
      <c r="T1194" s="154" t="str">
        <f ca="1">IF(B1194="","",IF(ISERROR(MATCH($J1194,SorP!$B$1:$B$6261,0)),"",INDIRECT("'SorP'!$A$"&amp;MATCH($S1194&amp;$J1194,SorP!C:C,0))))</f>
        <v/>
      </c>
      <c r="U1194" s="167"/>
      <c r="V1194" s="168" t="e">
        <f>IF(C1194="",NA(),MATCH($B1194&amp;$C1194,'Smelter Look-up'!$J:$J,0))</f>
        <v>#N/A</v>
      </c>
      <c r="X1194" s="169">
        <f t="shared" ca="1" si="90"/>
        <v>0</v>
      </c>
      <c r="AB1194" s="312" t="str">
        <f t="shared" si="92"/>
        <v/>
      </c>
      <c r="AC1194" s="169" t="str">
        <f t="shared" si="93"/>
        <v/>
      </c>
      <c r="AD1194" s="169" t="str">
        <f t="shared" si="94"/>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1"/>
        <v/>
      </c>
      <c r="T1195" s="154" t="str">
        <f ca="1">IF(B1195="","",IF(ISERROR(MATCH($J1195,SorP!$B$1:$B$6261,0)),"",INDIRECT("'SorP'!$A$"&amp;MATCH($S1195&amp;$J1195,SorP!C:C,0))))</f>
        <v/>
      </c>
      <c r="U1195" s="167"/>
      <c r="V1195" s="168" t="e">
        <f>IF(C1195="",NA(),MATCH($B1195&amp;$C1195,'Smelter Look-up'!$J:$J,0))</f>
        <v>#N/A</v>
      </c>
      <c r="X1195" s="169">
        <f t="shared" ca="1" si="90"/>
        <v>0</v>
      </c>
      <c r="AB1195" s="312" t="str">
        <f t="shared" si="92"/>
        <v/>
      </c>
      <c r="AC1195" s="169" t="str">
        <f t="shared" si="93"/>
        <v/>
      </c>
      <c r="AD1195" s="169" t="str">
        <f t="shared" si="94"/>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1"/>
        <v/>
      </c>
      <c r="T1196" s="154" t="str">
        <f ca="1">IF(B1196="","",IF(ISERROR(MATCH($J1196,SorP!$B$1:$B$6261,0)),"",INDIRECT("'SorP'!$A$"&amp;MATCH($S1196&amp;$J1196,SorP!C:C,0))))</f>
        <v/>
      </c>
      <c r="U1196" s="167"/>
      <c r="V1196" s="168" t="e">
        <f>IF(C1196="",NA(),MATCH($B1196&amp;$C1196,'Smelter Look-up'!$J:$J,0))</f>
        <v>#N/A</v>
      </c>
      <c r="X1196" s="169">
        <f t="shared" ca="1" si="90"/>
        <v>0</v>
      </c>
      <c r="AB1196" s="312" t="str">
        <f t="shared" si="92"/>
        <v/>
      </c>
      <c r="AC1196" s="169" t="str">
        <f t="shared" si="93"/>
        <v/>
      </c>
      <c r="AD1196" s="169" t="str">
        <f t="shared" si="94"/>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1"/>
        <v/>
      </c>
      <c r="T1197" s="154" t="str">
        <f ca="1">IF(B1197="","",IF(ISERROR(MATCH($J1197,SorP!$B$1:$B$6261,0)),"",INDIRECT("'SorP'!$A$"&amp;MATCH($S1197&amp;$J1197,SorP!C:C,0))))</f>
        <v/>
      </c>
      <c r="U1197" s="167"/>
      <c r="V1197" s="168" t="e">
        <f>IF(C1197="",NA(),MATCH($B1197&amp;$C1197,'Smelter Look-up'!$J:$J,0))</f>
        <v>#N/A</v>
      </c>
      <c r="X1197" s="169">
        <f t="shared" ca="1" si="90"/>
        <v>0</v>
      </c>
      <c r="AB1197" s="312" t="str">
        <f t="shared" si="92"/>
        <v/>
      </c>
      <c r="AC1197" s="169" t="str">
        <f t="shared" si="93"/>
        <v/>
      </c>
      <c r="AD1197" s="169" t="str">
        <f t="shared" si="94"/>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1"/>
        <v/>
      </c>
      <c r="T1198" s="154" t="str">
        <f ca="1">IF(B1198="","",IF(ISERROR(MATCH($J1198,SorP!$B$1:$B$6261,0)),"",INDIRECT("'SorP'!$A$"&amp;MATCH($S1198&amp;$J1198,SorP!C:C,0))))</f>
        <v/>
      </c>
      <c r="U1198" s="167"/>
      <c r="V1198" s="168" t="e">
        <f>IF(C1198="",NA(),MATCH($B1198&amp;$C1198,'Smelter Look-up'!$J:$J,0))</f>
        <v>#N/A</v>
      </c>
      <c r="X1198" s="169">
        <f t="shared" ca="1" si="90"/>
        <v>0</v>
      </c>
      <c r="AB1198" s="312" t="str">
        <f t="shared" si="92"/>
        <v/>
      </c>
      <c r="AC1198" s="169" t="str">
        <f t="shared" si="93"/>
        <v/>
      </c>
      <c r="AD1198" s="169" t="str">
        <f t="shared" si="94"/>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1"/>
        <v/>
      </c>
      <c r="T1199" s="154" t="str">
        <f ca="1">IF(B1199="","",IF(ISERROR(MATCH($J1199,SorP!$B$1:$B$6261,0)),"",INDIRECT("'SorP'!$A$"&amp;MATCH($S1199&amp;$J1199,SorP!C:C,0))))</f>
        <v/>
      </c>
      <c r="U1199" s="167"/>
      <c r="V1199" s="168" t="e">
        <f>IF(C1199="",NA(),MATCH($B1199&amp;$C1199,'Smelter Look-up'!$J:$J,0))</f>
        <v>#N/A</v>
      </c>
      <c r="X1199" s="169">
        <f t="shared" ca="1" si="90"/>
        <v>0</v>
      </c>
      <c r="AB1199" s="312" t="str">
        <f t="shared" si="92"/>
        <v/>
      </c>
      <c r="AC1199" s="169" t="str">
        <f t="shared" si="93"/>
        <v/>
      </c>
      <c r="AD1199" s="169" t="str">
        <f t="shared" si="94"/>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1"/>
        <v/>
      </c>
      <c r="T1200" s="154" t="str">
        <f ca="1">IF(B1200="","",IF(ISERROR(MATCH($J1200,SorP!$B$1:$B$6261,0)),"",INDIRECT("'SorP'!$A$"&amp;MATCH($S1200&amp;$J1200,SorP!C:C,0))))</f>
        <v/>
      </c>
      <c r="U1200" s="167"/>
      <c r="V1200" s="168" t="e">
        <f>IF(C1200="",NA(),MATCH($B1200&amp;$C1200,'Smelter Look-up'!$J:$J,0))</f>
        <v>#N/A</v>
      </c>
      <c r="X1200" s="169">
        <f t="shared" ca="1" si="90"/>
        <v>0</v>
      </c>
      <c r="AB1200" s="312" t="str">
        <f t="shared" si="92"/>
        <v/>
      </c>
      <c r="AC1200" s="169" t="str">
        <f t="shared" si="93"/>
        <v/>
      </c>
      <c r="AD1200" s="169" t="str">
        <f t="shared" si="94"/>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1"/>
        <v/>
      </c>
      <c r="T1201" s="154" t="str">
        <f ca="1">IF(B1201="","",IF(ISERROR(MATCH($J1201,SorP!$B$1:$B$6261,0)),"",INDIRECT("'SorP'!$A$"&amp;MATCH($S1201&amp;$J1201,SorP!C:C,0))))</f>
        <v/>
      </c>
      <c r="U1201" s="167"/>
      <c r="V1201" s="168" t="e">
        <f>IF(C1201="",NA(),MATCH($B1201&amp;$C1201,'Smelter Look-up'!$J:$J,0))</f>
        <v>#N/A</v>
      </c>
      <c r="X1201" s="169">
        <f t="shared" ca="1" si="90"/>
        <v>0</v>
      </c>
      <c r="AB1201" s="312" t="str">
        <f t="shared" si="92"/>
        <v/>
      </c>
      <c r="AC1201" s="169" t="str">
        <f t="shared" si="93"/>
        <v/>
      </c>
      <c r="AD1201" s="169" t="str">
        <f t="shared" si="94"/>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1"/>
        <v/>
      </c>
      <c r="T1202" s="154" t="str">
        <f ca="1">IF(B1202="","",IF(ISERROR(MATCH($J1202,SorP!$B$1:$B$6261,0)),"",INDIRECT("'SorP'!$A$"&amp;MATCH($S1202&amp;$J1202,SorP!C:C,0))))</f>
        <v/>
      </c>
      <c r="U1202" s="167"/>
      <c r="V1202" s="168" t="e">
        <f>IF(C1202="",NA(),MATCH($B1202&amp;$C1202,'Smelter Look-up'!$J:$J,0))</f>
        <v>#N/A</v>
      </c>
      <c r="X1202" s="169">
        <f t="shared" ca="1" si="90"/>
        <v>0</v>
      </c>
      <c r="AB1202" s="312" t="str">
        <f t="shared" si="92"/>
        <v/>
      </c>
      <c r="AC1202" s="169" t="str">
        <f t="shared" si="93"/>
        <v/>
      </c>
      <c r="AD1202" s="169" t="str">
        <f t="shared" si="94"/>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1"/>
        <v/>
      </c>
      <c r="T1203" s="154" t="str">
        <f ca="1">IF(B1203="","",IF(ISERROR(MATCH($J1203,SorP!$B$1:$B$6261,0)),"",INDIRECT("'SorP'!$A$"&amp;MATCH($S1203&amp;$J1203,SorP!C:C,0))))</f>
        <v/>
      </c>
      <c r="U1203" s="167"/>
      <c r="V1203" s="168" t="e">
        <f>IF(C1203="",NA(),MATCH($B1203&amp;$C1203,'Smelter Look-up'!$J:$J,0))</f>
        <v>#N/A</v>
      </c>
      <c r="X1203" s="169">
        <f t="shared" ca="1" si="90"/>
        <v>0</v>
      </c>
      <c r="AB1203" s="312" t="str">
        <f t="shared" si="92"/>
        <v/>
      </c>
      <c r="AC1203" s="169" t="str">
        <f t="shared" si="93"/>
        <v/>
      </c>
      <c r="AD1203" s="169" t="str">
        <f t="shared" si="94"/>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1"/>
        <v/>
      </c>
      <c r="T1204" s="154" t="str">
        <f ca="1">IF(B1204="","",IF(ISERROR(MATCH($J1204,SorP!$B$1:$B$6261,0)),"",INDIRECT("'SorP'!$A$"&amp;MATCH($S1204&amp;$J1204,SorP!C:C,0))))</f>
        <v/>
      </c>
      <c r="U1204" s="167"/>
      <c r="V1204" s="168" t="e">
        <f>IF(C1204="",NA(),MATCH($B1204&amp;$C1204,'Smelter Look-up'!$J:$J,0))</f>
        <v>#N/A</v>
      </c>
      <c r="X1204" s="169">
        <f t="shared" ca="1" si="90"/>
        <v>0</v>
      </c>
      <c r="AB1204" s="312" t="str">
        <f t="shared" si="92"/>
        <v/>
      </c>
      <c r="AC1204" s="169" t="str">
        <f t="shared" si="93"/>
        <v/>
      </c>
      <c r="AD1204" s="169" t="str">
        <f t="shared" si="94"/>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1"/>
        <v/>
      </c>
      <c r="T1205" s="154" t="str">
        <f ca="1">IF(B1205="","",IF(ISERROR(MATCH($J1205,SorP!$B$1:$B$6261,0)),"",INDIRECT("'SorP'!$A$"&amp;MATCH($S1205&amp;$J1205,SorP!C:C,0))))</f>
        <v/>
      </c>
      <c r="U1205" s="167"/>
      <c r="V1205" s="168" t="e">
        <f>IF(C1205="",NA(),MATCH($B1205&amp;$C1205,'Smelter Look-up'!$J:$J,0))</f>
        <v>#N/A</v>
      </c>
      <c r="X1205" s="169">
        <f t="shared" ca="1" si="90"/>
        <v>0</v>
      </c>
      <c r="AB1205" s="312" t="str">
        <f t="shared" si="92"/>
        <v/>
      </c>
      <c r="AC1205" s="169" t="str">
        <f t="shared" si="93"/>
        <v/>
      </c>
      <c r="AD1205" s="169" t="str">
        <f t="shared" si="94"/>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1"/>
        <v/>
      </c>
      <c r="T1206" s="154" t="str">
        <f ca="1">IF(B1206="","",IF(ISERROR(MATCH($J1206,SorP!$B$1:$B$6261,0)),"",INDIRECT("'SorP'!$A$"&amp;MATCH($S1206&amp;$J1206,SorP!C:C,0))))</f>
        <v/>
      </c>
      <c r="U1206" s="167"/>
      <c r="V1206" s="168" t="e">
        <f>IF(C1206="",NA(),MATCH($B1206&amp;$C1206,'Smelter Look-up'!$J:$J,0))</f>
        <v>#N/A</v>
      </c>
      <c r="X1206" s="169">
        <f t="shared" ca="1" si="90"/>
        <v>0</v>
      </c>
      <c r="AB1206" s="312" t="str">
        <f t="shared" si="92"/>
        <v/>
      </c>
      <c r="AC1206" s="169" t="str">
        <f t="shared" si="93"/>
        <v/>
      </c>
      <c r="AD1206" s="169" t="str">
        <f t="shared" si="94"/>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1"/>
        <v/>
      </c>
      <c r="T1207" s="154" t="str">
        <f ca="1">IF(B1207="","",IF(ISERROR(MATCH($J1207,SorP!$B$1:$B$6261,0)),"",INDIRECT("'SorP'!$A$"&amp;MATCH($S1207&amp;$J1207,SorP!C:C,0))))</f>
        <v/>
      </c>
      <c r="U1207" s="167"/>
      <c r="V1207" s="168" t="e">
        <f>IF(C1207="",NA(),MATCH($B1207&amp;$C1207,'Smelter Look-up'!$J:$J,0))</f>
        <v>#N/A</v>
      </c>
      <c r="X1207" s="169">
        <f t="shared" ca="1" si="90"/>
        <v>0</v>
      </c>
      <c r="AB1207" s="312" t="str">
        <f t="shared" si="92"/>
        <v/>
      </c>
      <c r="AC1207" s="169" t="str">
        <f t="shared" si="93"/>
        <v/>
      </c>
      <c r="AD1207" s="169" t="str">
        <f t="shared" si="94"/>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1"/>
        <v/>
      </c>
      <c r="T1208" s="154" t="str">
        <f ca="1">IF(B1208="","",IF(ISERROR(MATCH($J1208,SorP!$B$1:$B$6261,0)),"",INDIRECT("'SorP'!$A$"&amp;MATCH($S1208&amp;$J1208,SorP!C:C,0))))</f>
        <v/>
      </c>
      <c r="U1208" s="167"/>
      <c r="V1208" s="168" t="e">
        <f>IF(C1208="",NA(),MATCH($B1208&amp;$C1208,'Smelter Look-up'!$J:$J,0))</f>
        <v>#N/A</v>
      </c>
      <c r="X1208" s="169">
        <f t="shared" ca="1" si="90"/>
        <v>0</v>
      </c>
      <c r="AB1208" s="312" t="str">
        <f t="shared" si="92"/>
        <v/>
      </c>
      <c r="AC1208" s="169" t="str">
        <f t="shared" si="93"/>
        <v/>
      </c>
      <c r="AD1208" s="169" t="str">
        <f t="shared" si="94"/>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1"/>
        <v/>
      </c>
      <c r="T1209" s="154" t="str">
        <f ca="1">IF(B1209="","",IF(ISERROR(MATCH($J1209,SorP!$B$1:$B$6261,0)),"",INDIRECT("'SorP'!$A$"&amp;MATCH($S1209&amp;$J1209,SorP!C:C,0))))</f>
        <v/>
      </c>
      <c r="U1209" s="167"/>
      <c r="V1209" s="168" t="e">
        <f>IF(C1209="",NA(),MATCH($B1209&amp;$C1209,'Smelter Look-up'!$J:$J,0))</f>
        <v>#N/A</v>
      </c>
      <c r="X1209" s="169">
        <f t="shared" ca="1" si="90"/>
        <v>0</v>
      </c>
      <c r="AB1209" s="312" t="str">
        <f t="shared" si="92"/>
        <v/>
      </c>
      <c r="AC1209" s="169" t="str">
        <f t="shared" si="93"/>
        <v/>
      </c>
      <c r="AD1209" s="169" t="str">
        <f t="shared" si="94"/>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1"/>
        <v/>
      </c>
      <c r="T1210" s="154" t="str">
        <f ca="1">IF(B1210="","",IF(ISERROR(MATCH($J1210,SorP!$B$1:$B$6261,0)),"",INDIRECT("'SorP'!$A$"&amp;MATCH($S1210&amp;$J1210,SorP!C:C,0))))</f>
        <v/>
      </c>
      <c r="U1210" s="167"/>
      <c r="V1210" s="168" t="e">
        <f>IF(C1210="",NA(),MATCH($B1210&amp;$C1210,'Smelter Look-up'!$J:$J,0))</f>
        <v>#N/A</v>
      </c>
      <c r="X1210" s="169">
        <f t="shared" ca="1" si="90"/>
        <v>0</v>
      </c>
      <c r="AB1210" s="312" t="str">
        <f t="shared" si="92"/>
        <v/>
      </c>
      <c r="AC1210" s="169" t="str">
        <f t="shared" si="93"/>
        <v/>
      </c>
      <c r="AD1210" s="169" t="str">
        <f t="shared" si="94"/>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1"/>
        <v/>
      </c>
      <c r="T1211" s="154" t="str">
        <f ca="1">IF(B1211="","",IF(ISERROR(MATCH($J1211,SorP!$B$1:$B$6261,0)),"",INDIRECT("'SorP'!$A$"&amp;MATCH($S1211&amp;$J1211,SorP!C:C,0))))</f>
        <v/>
      </c>
      <c r="U1211" s="167"/>
      <c r="V1211" s="168" t="e">
        <f>IF(C1211="",NA(),MATCH($B1211&amp;$C1211,'Smelter Look-up'!$J:$J,0))</f>
        <v>#N/A</v>
      </c>
      <c r="X1211" s="169">
        <f t="shared" ca="1" si="90"/>
        <v>0</v>
      </c>
      <c r="AB1211" s="312" t="str">
        <f t="shared" si="92"/>
        <v/>
      </c>
      <c r="AC1211" s="169" t="str">
        <f t="shared" si="93"/>
        <v/>
      </c>
      <c r="AD1211" s="169" t="str">
        <f t="shared" si="94"/>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1"/>
        <v/>
      </c>
      <c r="T1212" s="154" t="str">
        <f ca="1">IF(B1212="","",IF(ISERROR(MATCH($J1212,SorP!$B$1:$B$6261,0)),"",INDIRECT("'SorP'!$A$"&amp;MATCH($S1212&amp;$J1212,SorP!C:C,0))))</f>
        <v/>
      </c>
      <c r="U1212" s="167"/>
      <c r="V1212" s="168" t="e">
        <f>IF(C1212="",NA(),MATCH($B1212&amp;$C1212,'Smelter Look-up'!$J:$J,0))</f>
        <v>#N/A</v>
      </c>
      <c r="X1212" s="169">
        <f t="shared" ca="1" si="90"/>
        <v>0</v>
      </c>
      <c r="AB1212" s="312" t="str">
        <f t="shared" si="92"/>
        <v/>
      </c>
      <c r="AC1212" s="169" t="str">
        <f t="shared" si="93"/>
        <v/>
      </c>
      <c r="AD1212" s="169" t="str">
        <f t="shared" si="94"/>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1"/>
        <v/>
      </c>
      <c r="T1213" s="154" t="str">
        <f ca="1">IF(B1213="","",IF(ISERROR(MATCH($J1213,SorP!$B$1:$B$6261,0)),"",INDIRECT("'SorP'!$A$"&amp;MATCH($S1213&amp;$J1213,SorP!C:C,0))))</f>
        <v/>
      </c>
      <c r="U1213" s="167"/>
      <c r="V1213" s="168" t="e">
        <f>IF(C1213="",NA(),MATCH($B1213&amp;$C1213,'Smelter Look-up'!$J:$J,0))</f>
        <v>#N/A</v>
      </c>
      <c r="X1213" s="169">
        <f t="shared" ca="1" si="90"/>
        <v>0</v>
      </c>
      <c r="AB1213" s="312" t="str">
        <f t="shared" si="92"/>
        <v/>
      </c>
      <c r="AC1213" s="169" t="str">
        <f t="shared" si="93"/>
        <v/>
      </c>
      <c r="AD1213" s="169" t="str">
        <f t="shared" si="94"/>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1"/>
        <v/>
      </c>
      <c r="T1214" s="154" t="str">
        <f ca="1">IF(B1214="","",IF(ISERROR(MATCH($J1214,SorP!$B$1:$B$6261,0)),"",INDIRECT("'SorP'!$A$"&amp;MATCH($S1214&amp;$J1214,SorP!C:C,0))))</f>
        <v/>
      </c>
      <c r="U1214" s="167"/>
      <c r="V1214" s="168" t="e">
        <f>IF(C1214="",NA(),MATCH($B1214&amp;$C1214,'Smelter Look-up'!$J:$J,0))</f>
        <v>#N/A</v>
      </c>
      <c r="X1214" s="169">
        <f t="shared" ca="1" si="90"/>
        <v>0</v>
      </c>
      <c r="AB1214" s="312" t="str">
        <f t="shared" si="92"/>
        <v/>
      </c>
      <c r="AC1214" s="169" t="str">
        <f t="shared" si="93"/>
        <v/>
      </c>
      <c r="AD1214" s="169" t="str">
        <f t="shared" si="94"/>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1"/>
        <v/>
      </c>
      <c r="T1215" s="154" t="str">
        <f ca="1">IF(B1215="","",IF(ISERROR(MATCH($J1215,SorP!$B$1:$B$6261,0)),"",INDIRECT("'SorP'!$A$"&amp;MATCH($S1215&amp;$J1215,SorP!C:C,0))))</f>
        <v/>
      </c>
      <c r="U1215" s="167"/>
      <c r="V1215" s="168" t="e">
        <f>IF(C1215="",NA(),MATCH($B1215&amp;$C1215,'Smelter Look-up'!$J:$J,0))</f>
        <v>#N/A</v>
      </c>
      <c r="X1215" s="169">
        <f t="shared" ref="X1215:X1278" ca="1" si="95">IF(AND(C1215="Smelter not listed",OR(LEN(D1215)=0,LEN(E1215)=0)),1,0)</f>
        <v>0</v>
      </c>
      <c r="AB1215" s="312" t="str">
        <f t="shared" si="92"/>
        <v/>
      </c>
      <c r="AC1215" s="169" t="str">
        <f t="shared" si="93"/>
        <v/>
      </c>
      <c r="AD1215" s="169" t="str">
        <f t="shared" si="94"/>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6">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5"/>
        <v>0</v>
      </c>
      <c r="AB1216" s="312" t="str">
        <f t="shared" si="92"/>
        <v/>
      </c>
      <c r="AC1216" s="169" t="str">
        <f t="shared" si="93"/>
        <v/>
      </c>
      <c r="AD1216" s="169" t="str">
        <f t="shared" si="94"/>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6"/>
        <v/>
      </c>
      <c r="T1217" s="154" t="str">
        <f ca="1">IF(B1217="","",IF(ISERROR(MATCH($J1217,SorP!$B$1:$B$6261,0)),"",INDIRECT("'SorP'!$A$"&amp;MATCH($S1217&amp;$J1217,SorP!C:C,0))))</f>
        <v/>
      </c>
      <c r="U1217" s="167"/>
      <c r="V1217" s="168" t="e">
        <f>IF(C1217="",NA(),MATCH($B1217&amp;$C1217,'Smelter Look-up'!$J:$J,0))</f>
        <v>#N/A</v>
      </c>
      <c r="X1217" s="169">
        <f t="shared" ca="1" si="95"/>
        <v>0</v>
      </c>
      <c r="AB1217" s="312" t="str">
        <f t="shared" si="92"/>
        <v/>
      </c>
      <c r="AC1217" s="169" t="str">
        <f t="shared" si="93"/>
        <v/>
      </c>
      <c r="AD1217" s="169" t="str">
        <f t="shared" si="94"/>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6"/>
        <v/>
      </c>
      <c r="T1218" s="154" t="str">
        <f ca="1">IF(B1218="","",IF(ISERROR(MATCH($J1218,SorP!$B$1:$B$6261,0)),"",INDIRECT("'SorP'!$A$"&amp;MATCH($S1218&amp;$J1218,SorP!C:C,0))))</f>
        <v/>
      </c>
      <c r="U1218" s="167"/>
      <c r="V1218" s="168" t="e">
        <f>IF(C1218="",NA(),MATCH($B1218&amp;$C1218,'Smelter Look-up'!$J:$J,0))</f>
        <v>#N/A</v>
      </c>
      <c r="X1218" s="169">
        <f t="shared" ca="1" si="95"/>
        <v>0</v>
      </c>
      <c r="AB1218" s="312" t="str">
        <f t="shared" si="92"/>
        <v/>
      </c>
      <c r="AC1218" s="169" t="str">
        <f t="shared" si="93"/>
        <v/>
      </c>
      <c r="AD1218" s="169" t="str">
        <f t="shared" si="94"/>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6"/>
        <v/>
      </c>
      <c r="T1219" s="154" t="str">
        <f ca="1">IF(B1219="","",IF(ISERROR(MATCH($J1219,SorP!$B$1:$B$6261,0)),"",INDIRECT("'SorP'!$A$"&amp;MATCH($S1219&amp;$J1219,SorP!C:C,0))))</f>
        <v/>
      </c>
      <c r="U1219" s="167"/>
      <c r="V1219" s="168" t="e">
        <f>IF(C1219="",NA(),MATCH($B1219&amp;$C1219,'Smelter Look-up'!$J:$J,0))</f>
        <v>#N/A</v>
      </c>
      <c r="X1219" s="169">
        <f t="shared" ca="1" si="95"/>
        <v>0</v>
      </c>
      <c r="AB1219" s="312" t="str">
        <f t="shared" si="92"/>
        <v/>
      </c>
      <c r="AC1219" s="169" t="str">
        <f t="shared" si="93"/>
        <v/>
      </c>
      <c r="AD1219" s="169" t="str">
        <f t="shared" si="94"/>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6"/>
        <v/>
      </c>
      <c r="T1220" s="154" t="str">
        <f ca="1">IF(B1220="","",IF(ISERROR(MATCH($J1220,SorP!$B$1:$B$6261,0)),"",INDIRECT("'SorP'!$A$"&amp;MATCH($S1220&amp;$J1220,SorP!C:C,0))))</f>
        <v/>
      </c>
      <c r="U1220" s="167"/>
      <c r="V1220" s="168" t="e">
        <f>IF(C1220="",NA(),MATCH($B1220&amp;$C1220,'Smelter Look-up'!$J:$J,0))</f>
        <v>#N/A</v>
      </c>
      <c r="X1220" s="169">
        <f t="shared" ca="1" si="95"/>
        <v>0</v>
      </c>
      <c r="AB1220" s="312" t="str">
        <f t="shared" si="92"/>
        <v/>
      </c>
      <c r="AC1220" s="169" t="str">
        <f t="shared" si="93"/>
        <v/>
      </c>
      <c r="AD1220" s="169" t="str">
        <f t="shared" si="94"/>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6"/>
        <v/>
      </c>
      <c r="T1221" s="154" t="str">
        <f ca="1">IF(B1221="","",IF(ISERROR(MATCH($J1221,SorP!$B$1:$B$6261,0)),"",INDIRECT("'SorP'!$A$"&amp;MATCH($S1221&amp;$J1221,SorP!C:C,0))))</f>
        <v/>
      </c>
      <c r="U1221" s="167"/>
      <c r="V1221" s="168" t="e">
        <f>IF(C1221="",NA(),MATCH($B1221&amp;$C1221,'Smelter Look-up'!$J:$J,0))</f>
        <v>#N/A</v>
      </c>
      <c r="X1221" s="169">
        <f t="shared" ca="1" si="95"/>
        <v>0</v>
      </c>
      <c r="AB1221" s="312" t="str">
        <f t="shared" si="92"/>
        <v/>
      </c>
      <c r="AC1221" s="169" t="str">
        <f t="shared" si="93"/>
        <v/>
      </c>
      <c r="AD1221" s="169" t="str">
        <f t="shared" si="94"/>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6"/>
        <v/>
      </c>
      <c r="T1222" s="154" t="str">
        <f ca="1">IF(B1222="","",IF(ISERROR(MATCH($J1222,SorP!$B$1:$B$6261,0)),"",INDIRECT("'SorP'!$A$"&amp;MATCH($S1222&amp;$J1222,SorP!C:C,0))))</f>
        <v/>
      </c>
      <c r="U1222" s="167"/>
      <c r="V1222" s="168" t="e">
        <f>IF(C1222="",NA(),MATCH($B1222&amp;$C1222,'Smelter Look-up'!$J:$J,0))</f>
        <v>#N/A</v>
      </c>
      <c r="X1222" s="169">
        <f t="shared" ca="1" si="95"/>
        <v>0</v>
      </c>
      <c r="AB1222" s="312" t="str">
        <f t="shared" ref="AB1222:AB1285" si="97">IF(C1222="","",B1222)</f>
        <v/>
      </c>
      <c r="AC1222" s="169" t="str">
        <f t="shared" ref="AC1222:AC1285" si="98">B1222</f>
        <v/>
      </c>
      <c r="AD1222" s="169" t="str">
        <f t="shared" ref="AD1222:AD1285" si="99">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6"/>
        <v/>
      </c>
      <c r="T1223" s="154" t="str">
        <f ca="1">IF(B1223="","",IF(ISERROR(MATCH($J1223,SorP!$B$1:$B$6261,0)),"",INDIRECT("'SorP'!$A$"&amp;MATCH($S1223&amp;$J1223,SorP!C:C,0))))</f>
        <v/>
      </c>
      <c r="U1223" s="167"/>
      <c r="V1223" s="168" t="e">
        <f>IF(C1223="",NA(),MATCH($B1223&amp;$C1223,'Smelter Look-up'!$J:$J,0))</f>
        <v>#N/A</v>
      </c>
      <c r="X1223" s="169">
        <f t="shared" ca="1" si="95"/>
        <v>0</v>
      </c>
      <c r="AB1223" s="312" t="str">
        <f t="shared" si="97"/>
        <v/>
      </c>
      <c r="AC1223" s="169" t="str">
        <f t="shared" si="98"/>
        <v/>
      </c>
      <c r="AD1223" s="169" t="str">
        <f t="shared" si="99"/>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6"/>
        <v/>
      </c>
      <c r="T1224" s="154" t="str">
        <f ca="1">IF(B1224="","",IF(ISERROR(MATCH($J1224,SorP!$B$1:$B$6261,0)),"",INDIRECT("'SorP'!$A$"&amp;MATCH($S1224&amp;$J1224,SorP!C:C,0))))</f>
        <v/>
      </c>
      <c r="U1224" s="167"/>
      <c r="V1224" s="168" t="e">
        <f>IF(C1224="",NA(),MATCH($B1224&amp;$C1224,'Smelter Look-up'!$J:$J,0))</f>
        <v>#N/A</v>
      </c>
      <c r="X1224" s="169">
        <f t="shared" ca="1" si="95"/>
        <v>0</v>
      </c>
      <c r="AB1224" s="312" t="str">
        <f t="shared" si="97"/>
        <v/>
      </c>
      <c r="AC1224" s="169" t="str">
        <f t="shared" si="98"/>
        <v/>
      </c>
      <c r="AD1224" s="169" t="str">
        <f t="shared" si="99"/>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6"/>
        <v/>
      </c>
      <c r="T1225" s="154" t="str">
        <f ca="1">IF(B1225="","",IF(ISERROR(MATCH($J1225,SorP!$B$1:$B$6261,0)),"",INDIRECT("'SorP'!$A$"&amp;MATCH($S1225&amp;$J1225,SorP!C:C,0))))</f>
        <v/>
      </c>
      <c r="U1225" s="167"/>
      <c r="V1225" s="168" t="e">
        <f>IF(C1225="",NA(),MATCH($B1225&amp;$C1225,'Smelter Look-up'!$J:$J,0))</f>
        <v>#N/A</v>
      </c>
      <c r="X1225" s="169">
        <f t="shared" ca="1" si="95"/>
        <v>0</v>
      </c>
      <c r="AB1225" s="312" t="str">
        <f t="shared" si="97"/>
        <v/>
      </c>
      <c r="AC1225" s="169" t="str">
        <f t="shared" si="98"/>
        <v/>
      </c>
      <c r="AD1225" s="169" t="str">
        <f t="shared" si="99"/>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6"/>
        <v/>
      </c>
      <c r="T1226" s="154" t="str">
        <f ca="1">IF(B1226="","",IF(ISERROR(MATCH($J1226,SorP!$B$1:$B$6261,0)),"",INDIRECT("'SorP'!$A$"&amp;MATCH($S1226&amp;$J1226,SorP!C:C,0))))</f>
        <v/>
      </c>
      <c r="U1226" s="167"/>
      <c r="V1226" s="168" t="e">
        <f>IF(C1226="",NA(),MATCH($B1226&amp;$C1226,'Smelter Look-up'!$J:$J,0))</f>
        <v>#N/A</v>
      </c>
      <c r="X1226" s="169">
        <f t="shared" ca="1" si="95"/>
        <v>0</v>
      </c>
      <c r="AB1226" s="312" t="str">
        <f t="shared" si="97"/>
        <v/>
      </c>
      <c r="AC1226" s="169" t="str">
        <f t="shared" si="98"/>
        <v/>
      </c>
      <c r="AD1226" s="169" t="str">
        <f t="shared" si="99"/>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6"/>
        <v/>
      </c>
      <c r="T1227" s="154" t="str">
        <f ca="1">IF(B1227="","",IF(ISERROR(MATCH($J1227,SorP!$B$1:$B$6261,0)),"",INDIRECT("'SorP'!$A$"&amp;MATCH($S1227&amp;$J1227,SorP!C:C,0))))</f>
        <v/>
      </c>
      <c r="U1227" s="167"/>
      <c r="V1227" s="168" t="e">
        <f>IF(C1227="",NA(),MATCH($B1227&amp;$C1227,'Smelter Look-up'!$J:$J,0))</f>
        <v>#N/A</v>
      </c>
      <c r="X1227" s="169">
        <f t="shared" ca="1" si="95"/>
        <v>0</v>
      </c>
      <c r="AB1227" s="312" t="str">
        <f t="shared" si="97"/>
        <v/>
      </c>
      <c r="AC1227" s="169" t="str">
        <f t="shared" si="98"/>
        <v/>
      </c>
      <c r="AD1227" s="169" t="str">
        <f t="shared" si="99"/>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6"/>
        <v/>
      </c>
      <c r="T1228" s="154" t="str">
        <f ca="1">IF(B1228="","",IF(ISERROR(MATCH($J1228,SorP!$B$1:$B$6261,0)),"",INDIRECT("'SorP'!$A$"&amp;MATCH($S1228&amp;$J1228,SorP!C:C,0))))</f>
        <v/>
      </c>
      <c r="U1228" s="167"/>
      <c r="V1228" s="168" t="e">
        <f>IF(C1228="",NA(),MATCH($B1228&amp;$C1228,'Smelter Look-up'!$J:$J,0))</f>
        <v>#N/A</v>
      </c>
      <c r="X1228" s="169">
        <f t="shared" ca="1" si="95"/>
        <v>0</v>
      </c>
      <c r="AB1228" s="312" t="str">
        <f t="shared" si="97"/>
        <v/>
      </c>
      <c r="AC1228" s="169" t="str">
        <f t="shared" si="98"/>
        <v/>
      </c>
      <c r="AD1228" s="169" t="str">
        <f t="shared" si="99"/>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6"/>
        <v/>
      </c>
      <c r="T1229" s="154" t="str">
        <f ca="1">IF(B1229="","",IF(ISERROR(MATCH($J1229,SorP!$B$1:$B$6261,0)),"",INDIRECT("'SorP'!$A$"&amp;MATCH($S1229&amp;$J1229,SorP!C:C,0))))</f>
        <v/>
      </c>
      <c r="U1229" s="167"/>
      <c r="V1229" s="168" t="e">
        <f>IF(C1229="",NA(),MATCH($B1229&amp;$C1229,'Smelter Look-up'!$J:$J,0))</f>
        <v>#N/A</v>
      </c>
      <c r="X1229" s="169">
        <f t="shared" ca="1" si="95"/>
        <v>0</v>
      </c>
      <c r="AB1229" s="312" t="str">
        <f t="shared" si="97"/>
        <v/>
      </c>
      <c r="AC1229" s="169" t="str">
        <f t="shared" si="98"/>
        <v/>
      </c>
      <c r="AD1229" s="169" t="str">
        <f t="shared" si="99"/>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6"/>
        <v/>
      </c>
      <c r="T1230" s="154" t="str">
        <f ca="1">IF(B1230="","",IF(ISERROR(MATCH($J1230,SorP!$B$1:$B$6261,0)),"",INDIRECT("'SorP'!$A$"&amp;MATCH($S1230&amp;$J1230,SorP!C:C,0))))</f>
        <v/>
      </c>
      <c r="U1230" s="167"/>
      <c r="V1230" s="168" t="e">
        <f>IF(C1230="",NA(),MATCH($B1230&amp;$C1230,'Smelter Look-up'!$J:$J,0))</f>
        <v>#N/A</v>
      </c>
      <c r="X1230" s="169">
        <f t="shared" ca="1" si="95"/>
        <v>0</v>
      </c>
      <c r="AB1230" s="312" t="str">
        <f t="shared" si="97"/>
        <v/>
      </c>
      <c r="AC1230" s="169" t="str">
        <f t="shared" si="98"/>
        <v/>
      </c>
      <c r="AD1230" s="169" t="str">
        <f t="shared" si="99"/>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6"/>
        <v/>
      </c>
      <c r="T1231" s="154" t="str">
        <f ca="1">IF(B1231="","",IF(ISERROR(MATCH($J1231,SorP!$B$1:$B$6261,0)),"",INDIRECT("'SorP'!$A$"&amp;MATCH($S1231&amp;$J1231,SorP!C:C,0))))</f>
        <v/>
      </c>
      <c r="U1231" s="167"/>
      <c r="V1231" s="168" t="e">
        <f>IF(C1231="",NA(),MATCH($B1231&amp;$C1231,'Smelter Look-up'!$J:$J,0))</f>
        <v>#N/A</v>
      </c>
      <c r="X1231" s="169">
        <f t="shared" ca="1" si="95"/>
        <v>0</v>
      </c>
      <c r="AB1231" s="312" t="str">
        <f t="shared" si="97"/>
        <v/>
      </c>
      <c r="AC1231" s="169" t="str">
        <f t="shared" si="98"/>
        <v/>
      </c>
      <c r="AD1231" s="169" t="str">
        <f t="shared" si="99"/>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6"/>
        <v/>
      </c>
      <c r="T1232" s="154" t="str">
        <f ca="1">IF(B1232="","",IF(ISERROR(MATCH($J1232,SorP!$B$1:$B$6261,0)),"",INDIRECT("'SorP'!$A$"&amp;MATCH($S1232&amp;$J1232,SorP!C:C,0))))</f>
        <v/>
      </c>
      <c r="U1232" s="167"/>
      <c r="V1232" s="168" t="e">
        <f>IF(C1232="",NA(),MATCH($B1232&amp;$C1232,'Smelter Look-up'!$J:$J,0))</f>
        <v>#N/A</v>
      </c>
      <c r="X1232" s="169">
        <f t="shared" ca="1" si="95"/>
        <v>0</v>
      </c>
      <c r="AB1232" s="312" t="str">
        <f t="shared" si="97"/>
        <v/>
      </c>
      <c r="AC1232" s="169" t="str">
        <f t="shared" si="98"/>
        <v/>
      </c>
      <c r="AD1232" s="169" t="str">
        <f t="shared" si="99"/>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6"/>
        <v/>
      </c>
      <c r="T1233" s="154" t="str">
        <f ca="1">IF(B1233="","",IF(ISERROR(MATCH($J1233,SorP!$B$1:$B$6261,0)),"",INDIRECT("'SorP'!$A$"&amp;MATCH($S1233&amp;$J1233,SorP!C:C,0))))</f>
        <v/>
      </c>
      <c r="U1233" s="167"/>
      <c r="V1233" s="168" t="e">
        <f>IF(C1233="",NA(),MATCH($B1233&amp;$C1233,'Smelter Look-up'!$J:$J,0))</f>
        <v>#N/A</v>
      </c>
      <c r="X1233" s="169">
        <f t="shared" ca="1" si="95"/>
        <v>0</v>
      </c>
      <c r="AB1233" s="312" t="str">
        <f t="shared" si="97"/>
        <v/>
      </c>
      <c r="AC1233" s="169" t="str">
        <f t="shared" si="98"/>
        <v/>
      </c>
      <c r="AD1233" s="169" t="str">
        <f t="shared" si="99"/>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6"/>
        <v/>
      </c>
      <c r="T1234" s="154" t="str">
        <f ca="1">IF(B1234="","",IF(ISERROR(MATCH($J1234,SorP!$B$1:$B$6261,0)),"",INDIRECT("'SorP'!$A$"&amp;MATCH($S1234&amp;$J1234,SorP!C:C,0))))</f>
        <v/>
      </c>
      <c r="U1234" s="167"/>
      <c r="V1234" s="168" t="e">
        <f>IF(C1234="",NA(),MATCH($B1234&amp;$C1234,'Smelter Look-up'!$J:$J,0))</f>
        <v>#N/A</v>
      </c>
      <c r="X1234" s="169">
        <f t="shared" ca="1" si="95"/>
        <v>0</v>
      </c>
      <c r="AB1234" s="312" t="str">
        <f t="shared" si="97"/>
        <v/>
      </c>
      <c r="AC1234" s="169" t="str">
        <f t="shared" si="98"/>
        <v/>
      </c>
      <c r="AD1234" s="169" t="str">
        <f t="shared" si="99"/>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6"/>
        <v/>
      </c>
      <c r="T1235" s="154" t="str">
        <f ca="1">IF(B1235="","",IF(ISERROR(MATCH($J1235,SorP!$B$1:$B$6261,0)),"",INDIRECT("'SorP'!$A$"&amp;MATCH($S1235&amp;$J1235,SorP!C:C,0))))</f>
        <v/>
      </c>
      <c r="U1235" s="167"/>
      <c r="V1235" s="168" t="e">
        <f>IF(C1235="",NA(),MATCH($B1235&amp;$C1235,'Smelter Look-up'!$J:$J,0))</f>
        <v>#N/A</v>
      </c>
      <c r="X1235" s="169">
        <f t="shared" ca="1" si="95"/>
        <v>0</v>
      </c>
      <c r="AB1235" s="312" t="str">
        <f t="shared" si="97"/>
        <v/>
      </c>
      <c r="AC1235" s="169" t="str">
        <f t="shared" si="98"/>
        <v/>
      </c>
      <c r="AD1235" s="169" t="str">
        <f t="shared" si="99"/>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6"/>
        <v/>
      </c>
      <c r="T1236" s="154" t="str">
        <f ca="1">IF(B1236="","",IF(ISERROR(MATCH($J1236,SorP!$B$1:$B$6261,0)),"",INDIRECT("'SorP'!$A$"&amp;MATCH($S1236&amp;$J1236,SorP!C:C,0))))</f>
        <v/>
      </c>
      <c r="U1236" s="167"/>
      <c r="V1236" s="168" t="e">
        <f>IF(C1236="",NA(),MATCH($B1236&amp;$C1236,'Smelter Look-up'!$J:$J,0))</f>
        <v>#N/A</v>
      </c>
      <c r="X1236" s="169">
        <f t="shared" ca="1" si="95"/>
        <v>0</v>
      </c>
      <c r="AB1236" s="312" t="str">
        <f t="shared" si="97"/>
        <v/>
      </c>
      <c r="AC1236" s="169" t="str">
        <f t="shared" si="98"/>
        <v/>
      </c>
      <c r="AD1236" s="169" t="str">
        <f t="shared" si="99"/>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6"/>
        <v/>
      </c>
      <c r="T1237" s="154" t="str">
        <f ca="1">IF(B1237="","",IF(ISERROR(MATCH($J1237,SorP!$B$1:$B$6261,0)),"",INDIRECT("'SorP'!$A$"&amp;MATCH($S1237&amp;$J1237,SorP!C:C,0))))</f>
        <v/>
      </c>
      <c r="U1237" s="167"/>
      <c r="V1237" s="168" t="e">
        <f>IF(C1237="",NA(),MATCH($B1237&amp;$C1237,'Smelter Look-up'!$J:$J,0))</f>
        <v>#N/A</v>
      </c>
      <c r="X1237" s="169">
        <f t="shared" ca="1" si="95"/>
        <v>0</v>
      </c>
      <c r="AB1237" s="312" t="str">
        <f t="shared" si="97"/>
        <v/>
      </c>
      <c r="AC1237" s="169" t="str">
        <f t="shared" si="98"/>
        <v/>
      </c>
      <c r="AD1237" s="169" t="str">
        <f t="shared" si="99"/>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6"/>
        <v/>
      </c>
      <c r="T1238" s="154" t="str">
        <f ca="1">IF(B1238="","",IF(ISERROR(MATCH($J1238,SorP!$B$1:$B$6261,0)),"",INDIRECT("'SorP'!$A$"&amp;MATCH($S1238&amp;$J1238,SorP!C:C,0))))</f>
        <v/>
      </c>
      <c r="U1238" s="167"/>
      <c r="V1238" s="168" t="e">
        <f>IF(C1238="",NA(),MATCH($B1238&amp;$C1238,'Smelter Look-up'!$J:$J,0))</f>
        <v>#N/A</v>
      </c>
      <c r="X1238" s="169">
        <f t="shared" ca="1" si="95"/>
        <v>0</v>
      </c>
      <c r="AB1238" s="312" t="str">
        <f t="shared" si="97"/>
        <v/>
      </c>
      <c r="AC1238" s="169" t="str">
        <f t="shared" si="98"/>
        <v/>
      </c>
      <c r="AD1238" s="169" t="str">
        <f t="shared" si="99"/>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6"/>
        <v/>
      </c>
      <c r="T1239" s="154" t="str">
        <f ca="1">IF(B1239="","",IF(ISERROR(MATCH($J1239,SorP!$B$1:$B$6261,0)),"",INDIRECT("'SorP'!$A$"&amp;MATCH($S1239&amp;$J1239,SorP!C:C,0))))</f>
        <v/>
      </c>
      <c r="U1239" s="167"/>
      <c r="V1239" s="168" t="e">
        <f>IF(C1239="",NA(),MATCH($B1239&amp;$C1239,'Smelter Look-up'!$J:$J,0))</f>
        <v>#N/A</v>
      </c>
      <c r="X1239" s="169">
        <f t="shared" ca="1" si="95"/>
        <v>0</v>
      </c>
      <c r="AB1239" s="312" t="str">
        <f t="shared" si="97"/>
        <v/>
      </c>
      <c r="AC1239" s="169" t="str">
        <f t="shared" si="98"/>
        <v/>
      </c>
      <c r="AD1239" s="169" t="str">
        <f t="shared" si="99"/>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6"/>
        <v/>
      </c>
      <c r="T1240" s="154" t="str">
        <f ca="1">IF(B1240="","",IF(ISERROR(MATCH($J1240,SorP!$B$1:$B$6261,0)),"",INDIRECT("'SorP'!$A$"&amp;MATCH($S1240&amp;$J1240,SorP!C:C,0))))</f>
        <v/>
      </c>
      <c r="U1240" s="167"/>
      <c r="V1240" s="168" t="e">
        <f>IF(C1240="",NA(),MATCH($B1240&amp;$C1240,'Smelter Look-up'!$J:$J,0))</f>
        <v>#N/A</v>
      </c>
      <c r="X1240" s="169">
        <f t="shared" ca="1" si="95"/>
        <v>0</v>
      </c>
      <c r="AB1240" s="312" t="str">
        <f t="shared" si="97"/>
        <v/>
      </c>
      <c r="AC1240" s="169" t="str">
        <f t="shared" si="98"/>
        <v/>
      </c>
      <c r="AD1240" s="169" t="str">
        <f t="shared" si="99"/>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6"/>
        <v/>
      </c>
      <c r="T1241" s="154" t="str">
        <f ca="1">IF(B1241="","",IF(ISERROR(MATCH($J1241,SorP!$B$1:$B$6261,0)),"",INDIRECT("'SorP'!$A$"&amp;MATCH($S1241&amp;$J1241,SorP!C:C,0))))</f>
        <v/>
      </c>
      <c r="U1241" s="167"/>
      <c r="V1241" s="168" t="e">
        <f>IF(C1241="",NA(),MATCH($B1241&amp;$C1241,'Smelter Look-up'!$J:$J,0))</f>
        <v>#N/A</v>
      </c>
      <c r="X1241" s="169">
        <f t="shared" ca="1" si="95"/>
        <v>0</v>
      </c>
      <c r="AB1241" s="312" t="str">
        <f t="shared" si="97"/>
        <v/>
      </c>
      <c r="AC1241" s="169" t="str">
        <f t="shared" si="98"/>
        <v/>
      </c>
      <c r="AD1241" s="169" t="str">
        <f t="shared" si="99"/>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6"/>
        <v/>
      </c>
      <c r="T1242" s="154" t="str">
        <f ca="1">IF(B1242="","",IF(ISERROR(MATCH($J1242,SorP!$B$1:$B$6261,0)),"",INDIRECT("'SorP'!$A$"&amp;MATCH($S1242&amp;$J1242,SorP!C:C,0))))</f>
        <v/>
      </c>
      <c r="U1242" s="167"/>
      <c r="V1242" s="168" t="e">
        <f>IF(C1242="",NA(),MATCH($B1242&amp;$C1242,'Smelter Look-up'!$J:$J,0))</f>
        <v>#N/A</v>
      </c>
      <c r="X1242" s="169">
        <f t="shared" ca="1" si="95"/>
        <v>0</v>
      </c>
      <c r="AB1242" s="312" t="str">
        <f t="shared" si="97"/>
        <v/>
      </c>
      <c r="AC1242" s="169" t="str">
        <f t="shared" si="98"/>
        <v/>
      </c>
      <c r="AD1242" s="169" t="str">
        <f t="shared" si="99"/>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6"/>
        <v/>
      </c>
      <c r="T1243" s="154" t="str">
        <f ca="1">IF(B1243="","",IF(ISERROR(MATCH($J1243,SorP!$B$1:$B$6261,0)),"",INDIRECT("'SorP'!$A$"&amp;MATCH($S1243&amp;$J1243,SorP!C:C,0))))</f>
        <v/>
      </c>
      <c r="U1243" s="167"/>
      <c r="V1243" s="168" t="e">
        <f>IF(C1243="",NA(),MATCH($B1243&amp;$C1243,'Smelter Look-up'!$J:$J,0))</f>
        <v>#N/A</v>
      </c>
      <c r="X1243" s="169">
        <f t="shared" ca="1" si="95"/>
        <v>0</v>
      </c>
      <c r="AB1243" s="312" t="str">
        <f t="shared" si="97"/>
        <v/>
      </c>
      <c r="AC1243" s="169" t="str">
        <f t="shared" si="98"/>
        <v/>
      </c>
      <c r="AD1243" s="169" t="str">
        <f t="shared" si="99"/>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6"/>
        <v/>
      </c>
      <c r="T1244" s="154" t="str">
        <f ca="1">IF(B1244="","",IF(ISERROR(MATCH($J1244,SorP!$B$1:$B$6261,0)),"",INDIRECT("'SorP'!$A$"&amp;MATCH($S1244&amp;$J1244,SorP!C:C,0))))</f>
        <v/>
      </c>
      <c r="U1244" s="167"/>
      <c r="V1244" s="168" t="e">
        <f>IF(C1244="",NA(),MATCH($B1244&amp;$C1244,'Smelter Look-up'!$J:$J,0))</f>
        <v>#N/A</v>
      </c>
      <c r="X1244" s="169">
        <f t="shared" ca="1" si="95"/>
        <v>0</v>
      </c>
      <c r="AB1244" s="312" t="str">
        <f t="shared" si="97"/>
        <v/>
      </c>
      <c r="AC1244" s="169" t="str">
        <f t="shared" si="98"/>
        <v/>
      </c>
      <c r="AD1244" s="169" t="str">
        <f t="shared" si="99"/>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6"/>
        <v/>
      </c>
      <c r="T1245" s="154" t="str">
        <f ca="1">IF(B1245="","",IF(ISERROR(MATCH($J1245,SorP!$B$1:$B$6261,0)),"",INDIRECT("'SorP'!$A$"&amp;MATCH($S1245&amp;$J1245,SorP!C:C,0))))</f>
        <v/>
      </c>
      <c r="U1245" s="167"/>
      <c r="V1245" s="168" t="e">
        <f>IF(C1245="",NA(),MATCH($B1245&amp;$C1245,'Smelter Look-up'!$J:$J,0))</f>
        <v>#N/A</v>
      </c>
      <c r="X1245" s="169">
        <f t="shared" ca="1" si="95"/>
        <v>0</v>
      </c>
      <c r="AB1245" s="312" t="str">
        <f t="shared" si="97"/>
        <v/>
      </c>
      <c r="AC1245" s="169" t="str">
        <f t="shared" si="98"/>
        <v/>
      </c>
      <c r="AD1245" s="169" t="str">
        <f t="shared" si="99"/>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6"/>
        <v/>
      </c>
      <c r="T1246" s="154" t="str">
        <f ca="1">IF(B1246="","",IF(ISERROR(MATCH($J1246,SorP!$B$1:$B$6261,0)),"",INDIRECT("'SorP'!$A$"&amp;MATCH($S1246&amp;$J1246,SorP!C:C,0))))</f>
        <v/>
      </c>
      <c r="U1246" s="167"/>
      <c r="V1246" s="168" t="e">
        <f>IF(C1246="",NA(),MATCH($B1246&amp;$C1246,'Smelter Look-up'!$J:$J,0))</f>
        <v>#N/A</v>
      </c>
      <c r="X1246" s="169">
        <f t="shared" ca="1" si="95"/>
        <v>0</v>
      </c>
      <c r="AB1246" s="312" t="str">
        <f t="shared" si="97"/>
        <v/>
      </c>
      <c r="AC1246" s="169" t="str">
        <f t="shared" si="98"/>
        <v/>
      </c>
      <c r="AD1246" s="169" t="str">
        <f t="shared" si="99"/>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6"/>
        <v/>
      </c>
      <c r="T1247" s="154" t="str">
        <f ca="1">IF(B1247="","",IF(ISERROR(MATCH($J1247,SorP!$B$1:$B$6261,0)),"",INDIRECT("'SorP'!$A$"&amp;MATCH($S1247&amp;$J1247,SorP!C:C,0))))</f>
        <v/>
      </c>
      <c r="U1247" s="167"/>
      <c r="V1247" s="168" t="e">
        <f>IF(C1247="",NA(),MATCH($B1247&amp;$C1247,'Smelter Look-up'!$J:$J,0))</f>
        <v>#N/A</v>
      </c>
      <c r="X1247" s="169">
        <f t="shared" ca="1" si="95"/>
        <v>0</v>
      </c>
      <c r="AB1247" s="312" t="str">
        <f t="shared" si="97"/>
        <v/>
      </c>
      <c r="AC1247" s="169" t="str">
        <f t="shared" si="98"/>
        <v/>
      </c>
      <c r="AD1247" s="169" t="str">
        <f t="shared" si="99"/>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6"/>
        <v/>
      </c>
      <c r="T1248" s="154" t="str">
        <f ca="1">IF(B1248="","",IF(ISERROR(MATCH($J1248,SorP!$B$1:$B$6261,0)),"",INDIRECT("'SorP'!$A$"&amp;MATCH($S1248&amp;$J1248,SorP!C:C,0))))</f>
        <v/>
      </c>
      <c r="U1248" s="167"/>
      <c r="V1248" s="168" t="e">
        <f>IF(C1248="",NA(),MATCH($B1248&amp;$C1248,'Smelter Look-up'!$J:$J,0))</f>
        <v>#N/A</v>
      </c>
      <c r="X1248" s="169">
        <f t="shared" ca="1" si="95"/>
        <v>0</v>
      </c>
      <c r="AB1248" s="312" t="str">
        <f t="shared" si="97"/>
        <v/>
      </c>
      <c r="AC1248" s="169" t="str">
        <f t="shared" si="98"/>
        <v/>
      </c>
      <c r="AD1248" s="169" t="str">
        <f t="shared" si="99"/>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6"/>
        <v/>
      </c>
      <c r="T1249" s="154" t="str">
        <f ca="1">IF(B1249="","",IF(ISERROR(MATCH($J1249,SorP!$B$1:$B$6261,0)),"",INDIRECT("'SorP'!$A$"&amp;MATCH($S1249&amp;$J1249,SorP!C:C,0))))</f>
        <v/>
      </c>
      <c r="U1249" s="167"/>
      <c r="V1249" s="168" t="e">
        <f>IF(C1249="",NA(),MATCH($B1249&amp;$C1249,'Smelter Look-up'!$J:$J,0))</f>
        <v>#N/A</v>
      </c>
      <c r="X1249" s="169">
        <f t="shared" ca="1" si="95"/>
        <v>0</v>
      </c>
      <c r="AB1249" s="312" t="str">
        <f t="shared" si="97"/>
        <v/>
      </c>
      <c r="AC1249" s="169" t="str">
        <f t="shared" si="98"/>
        <v/>
      </c>
      <c r="AD1249" s="169" t="str">
        <f t="shared" si="99"/>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6"/>
        <v/>
      </c>
      <c r="T1250" s="154" t="str">
        <f ca="1">IF(B1250="","",IF(ISERROR(MATCH($J1250,SorP!$B$1:$B$6261,0)),"",INDIRECT("'SorP'!$A$"&amp;MATCH($S1250&amp;$J1250,SorP!C:C,0))))</f>
        <v/>
      </c>
      <c r="U1250" s="167"/>
      <c r="V1250" s="168" t="e">
        <f>IF(C1250="",NA(),MATCH($B1250&amp;$C1250,'Smelter Look-up'!$J:$J,0))</f>
        <v>#N/A</v>
      </c>
      <c r="X1250" s="169">
        <f t="shared" ca="1" si="95"/>
        <v>0</v>
      </c>
      <c r="AB1250" s="312" t="str">
        <f t="shared" si="97"/>
        <v/>
      </c>
      <c r="AC1250" s="169" t="str">
        <f t="shared" si="98"/>
        <v/>
      </c>
      <c r="AD1250" s="169" t="str">
        <f t="shared" si="99"/>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6"/>
        <v/>
      </c>
      <c r="T1251" s="154" t="str">
        <f ca="1">IF(B1251="","",IF(ISERROR(MATCH($J1251,SorP!$B$1:$B$6261,0)),"",INDIRECT("'SorP'!$A$"&amp;MATCH($S1251&amp;$J1251,SorP!C:C,0))))</f>
        <v/>
      </c>
      <c r="U1251" s="167"/>
      <c r="V1251" s="168" t="e">
        <f>IF(C1251="",NA(),MATCH($B1251&amp;$C1251,'Smelter Look-up'!$J:$J,0))</f>
        <v>#N/A</v>
      </c>
      <c r="X1251" s="169">
        <f t="shared" ca="1" si="95"/>
        <v>0</v>
      </c>
      <c r="AB1251" s="312" t="str">
        <f t="shared" si="97"/>
        <v/>
      </c>
      <c r="AC1251" s="169" t="str">
        <f t="shared" si="98"/>
        <v/>
      </c>
      <c r="AD1251" s="169" t="str">
        <f t="shared" si="99"/>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6"/>
        <v/>
      </c>
      <c r="T1252" s="154" t="str">
        <f ca="1">IF(B1252="","",IF(ISERROR(MATCH($J1252,SorP!$B$1:$B$6261,0)),"",INDIRECT("'SorP'!$A$"&amp;MATCH($S1252&amp;$J1252,SorP!C:C,0))))</f>
        <v/>
      </c>
      <c r="U1252" s="167"/>
      <c r="V1252" s="168" t="e">
        <f>IF(C1252="",NA(),MATCH($B1252&amp;$C1252,'Smelter Look-up'!$J:$J,0))</f>
        <v>#N/A</v>
      </c>
      <c r="X1252" s="169">
        <f t="shared" ca="1" si="95"/>
        <v>0</v>
      </c>
      <c r="AB1252" s="312" t="str">
        <f t="shared" si="97"/>
        <v/>
      </c>
      <c r="AC1252" s="169" t="str">
        <f t="shared" si="98"/>
        <v/>
      </c>
      <c r="AD1252" s="169" t="str">
        <f t="shared" si="99"/>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6"/>
        <v/>
      </c>
      <c r="T1253" s="154" t="str">
        <f ca="1">IF(B1253="","",IF(ISERROR(MATCH($J1253,SorP!$B$1:$B$6261,0)),"",INDIRECT("'SorP'!$A$"&amp;MATCH($S1253&amp;$J1253,SorP!C:C,0))))</f>
        <v/>
      </c>
      <c r="U1253" s="167"/>
      <c r="V1253" s="168" t="e">
        <f>IF(C1253="",NA(),MATCH($B1253&amp;$C1253,'Smelter Look-up'!$J:$J,0))</f>
        <v>#N/A</v>
      </c>
      <c r="X1253" s="169">
        <f t="shared" ca="1" si="95"/>
        <v>0</v>
      </c>
      <c r="AB1253" s="312" t="str">
        <f t="shared" si="97"/>
        <v/>
      </c>
      <c r="AC1253" s="169" t="str">
        <f t="shared" si="98"/>
        <v/>
      </c>
      <c r="AD1253" s="169" t="str">
        <f t="shared" si="99"/>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6"/>
        <v/>
      </c>
      <c r="T1254" s="154" t="str">
        <f ca="1">IF(B1254="","",IF(ISERROR(MATCH($J1254,SorP!$B$1:$B$6261,0)),"",INDIRECT("'SorP'!$A$"&amp;MATCH($S1254&amp;$J1254,SorP!C:C,0))))</f>
        <v/>
      </c>
      <c r="U1254" s="167"/>
      <c r="V1254" s="168" t="e">
        <f>IF(C1254="",NA(),MATCH($B1254&amp;$C1254,'Smelter Look-up'!$J:$J,0))</f>
        <v>#N/A</v>
      </c>
      <c r="X1254" s="169">
        <f t="shared" ca="1" si="95"/>
        <v>0</v>
      </c>
      <c r="AB1254" s="312" t="str">
        <f t="shared" si="97"/>
        <v/>
      </c>
      <c r="AC1254" s="169" t="str">
        <f t="shared" si="98"/>
        <v/>
      </c>
      <c r="AD1254" s="169" t="str">
        <f t="shared" si="99"/>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6"/>
        <v/>
      </c>
      <c r="T1255" s="154" t="str">
        <f ca="1">IF(B1255="","",IF(ISERROR(MATCH($J1255,SorP!$B$1:$B$6261,0)),"",INDIRECT("'SorP'!$A$"&amp;MATCH($S1255&amp;$J1255,SorP!C:C,0))))</f>
        <v/>
      </c>
      <c r="U1255" s="167"/>
      <c r="V1255" s="168" t="e">
        <f>IF(C1255="",NA(),MATCH($B1255&amp;$C1255,'Smelter Look-up'!$J:$J,0))</f>
        <v>#N/A</v>
      </c>
      <c r="X1255" s="169">
        <f t="shared" ca="1" si="95"/>
        <v>0</v>
      </c>
      <c r="AB1255" s="312" t="str">
        <f t="shared" si="97"/>
        <v/>
      </c>
      <c r="AC1255" s="169" t="str">
        <f t="shared" si="98"/>
        <v/>
      </c>
      <c r="AD1255" s="169" t="str">
        <f t="shared" si="99"/>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6"/>
        <v/>
      </c>
      <c r="T1256" s="154" t="str">
        <f ca="1">IF(B1256="","",IF(ISERROR(MATCH($J1256,SorP!$B$1:$B$6261,0)),"",INDIRECT("'SorP'!$A$"&amp;MATCH($S1256&amp;$J1256,SorP!C:C,0))))</f>
        <v/>
      </c>
      <c r="U1256" s="167"/>
      <c r="V1256" s="168" t="e">
        <f>IF(C1256="",NA(),MATCH($B1256&amp;$C1256,'Smelter Look-up'!$J:$J,0))</f>
        <v>#N/A</v>
      </c>
      <c r="X1256" s="169">
        <f t="shared" ca="1" si="95"/>
        <v>0</v>
      </c>
      <c r="AB1256" s="312" t="str">
        <f t="shared" si="97"/>
        <v/>
      </c>
      <c r="AC1256" s="169" t="str">
        <f t="shared" si="98"/>
        <v/>
      </c>
      <c r="AD1256" s="169" t="str">
        <f t="shared" si="99"/>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6"/>
        <v/>
      </c>
      <c r="T1257" s="154" t="str">
        <f ca="1">IF(B1257="","",IF(ISERROR(MATCH($J1257,SorP!$B$1:$B$6261,0)),"",INDIRECT("'SorP'!$A$"&amp;MATCH($S1257&amp;$J1257,SorP!C:C,0))))</f>
        <v/>
      </c>
      <c r="U1257" s="167"/>
      <c r="V1257" s="168" t="e">
        <f>IF(C1257="",NA(),MATCH($B1257&amp;$C1257,'Smelter Look-up'!$J:$J,0))</f>
        <v>#N/A</v>
      </c>
      <c r="X1257" s="169">
        <f t="shared" ca="1" si="95"/>
        <v>0</v>
      </c>
      <c r="AB1257" s="312" t="str">
        <f t="shared" si="97"/>
        <v/>
      </c>
      <c r="AC1257" s="169" t="str">
        <f t="shared" si="98"/>
        <v/>
      </c>
      <c r="AD1257" s="169" t="str">
        <f t="shared" si="99"/>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6"/>
        <v/>
      </c>
      <c r="T1258" s="154" t="str">
        <f ca="1">IF(B1258="","",IF(ISERROR(MATCH($J1258,SorP!$B$1:$B$6261,0)),"",INDIRECT("'SorP'!$A$"&amp;MATCH($S1258&amp;$J1258,SorP!C:C,0))))</f>
        <v/>
      </c>
      <c r="U1258" s="167"/>
      <c r="V1258" s="168" t="e">
        <f>IF(C1258="",NA(),MATCH($B1258&amp;$C1258,'Smelter Look-up'!$J:$J,0))</f>
        <v>#N/A</v>
      </c>
      <c r="X1258" s="169">
        <f t="shared" ca="1" si="95"/>
        <v>0</v>
      </c>
      <c r="AB1258" s="312" t="str">
        <f t="shared" si="97"/>
        <v/>
      </c>
      <c r="AC1258" s="169" t="str">
        <f t="shared" si="98"/>
        <v/>
      </c>
      <c r="AD1258" s="169" t="str">
        <f t="shared" si="99"/>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6"/>
        <v/>
      </c>
      <c r="T1259" s="154" t="str">
        <f ca="1">IF(B1259="","",IF(ISERROR(MATCH($J1259,SorP!$B$1:$B$6261,0)),"",INDIRECT("'SorP'!$A$"&amp;MATCH($S1259&amp;$J1259,SorP!C:C,0))))</f>
        <v/>
      </c>
      <c r="U1259" s="167"/>
      <c r="V1259" s="168" t="e">
        <f>IF(C1259="",NA(),MATCH($B1259&amp;$C1259,'Smelter Look-up'!$J:$J,0))</f>
        <v>#N/A</v>
      </c>
      <c r="X1259" s="169">
        <f t="shared" ca="1" si="95"/>
        <v>0</v>
      </c>
      <c r="AB1259" s="312" t="str">
        <f t="shared" si="97"/>
        <v/>
      </c>
      <c r="AC1259" s="169" t="str">
        <f t="shared" si="98"/>
        <v/>
      </c>
      <c r="AD1259" s="169" t="str">
        <f t="shared" si="99"/>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6"/>
        <v/>
      </c>
      <c r="T1260" s="154" t="str">
        <f ca="1">IF(B1260="","",IF(ISERROR(MATCH($J1260,SorP!$B$1:$B$6261,0)),"",INDIRECT("'SorP'!$A$"&amp;MATCH($S1260&amp;$J1260,SorP!C:C,0))))</f>
        <v/>
      </c>
      <c r="U1260" s="167"/>
      <c r="V1260" s="168" t="e">
        <f>IF(C1260="",NA(),MATCH($B1260&amp;$C1260,'Smelter Look-up'!$J:$J,0))</f>
        <v>#N/A</v>
      </c>
      <c r="X1260" s="169">
        <f t="shared" ca="1" si="95"/>
        <v>0</v>
      </c>
      <c r="AB1260" s="312" t="str">
        <f t="shared" si="97"/>
        <v/>
      </c>
      <c r="AC1260" s="169" t="str">
        <f t="shared" si="98"/>
        <v/>
      </c>
      <c r="AD1260" s="169" t="str">
        <f t="shared" si="99"/>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6"/>
        <v/>
      </c>
      <c r="T1261" s="154" t="str">
        <f ca="1">IF(B1261="","",IF(ISERROR(MATCH($J1261,SorP!$B$1:$B$6261,0)),"",INDIRECT("'SorP'!$A$"&amp;MATCH($S1261&amp;$J1261,SorP!C:C,0))))</f>
        <v/>
      </c>
      <c r="U1261" s="167"/>
      <c r="V1261" s="168" t="e">
        <f>IF(C1261="",NA(),MATCH($B1261&amp;$C1261,'Smelter Look-up'!$J:$J,0))</f>
        <v>#N/A</v>
      </c>
      <c r="X1261" s="169">
        <f t="shared" ca="1" si="95"/>
        <v>0</v>
      </c>
      <c r="AB1261" s="312" t="str">
        <f t="shared" si="97"/>
        <v/>
      </c>
      <c r="AC1261" s="169" t="str">
        <f t="shared" si="98"/>
        <v/>
      </c>
      <c r="AD1261" s="169" t="str">
        <f t="shared" si="99"/>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6"/>
        <v/>
      </c>
      <c r="T1262" s="154" t="str">
        <f ca="1">IF(B1262="","",IF(ISERROR(MATCH($J1262,SorP!$B$1:$B$6261,0)),"",INDIRECT("'SorP'!$A$"&amp;MATCH($S1262&amp;$J1262,SorP!C:C,0))))</f>
        <v/>
      </c>
      <c r="U1262" s="167"/>
      <c r="V1262" s="168" t="e">
        <f>IF(C1262="",NA(),MATCH($B1262&amp;$C1262,'Smelter Look-up'!$J:$J,0))</f>
        <v>#N/A</v>
      </c>
      <c r="X1262" s="169">
        <f t="shared" ca="1" si="95"/>
        <v>0</v>
      </c>
      <c r="AB1262" s="312" t="str">
        <f t="shared" si="97"/>
        <v/>
      </c>
      <c r="AC1262" s="169" t="str">
        <f t="shared" si="98"/>
        <v/>
      </c>
      <c r="AD1262" s="169" t="str">
        <f t="shared" si="99"/>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6"/>
        <v/>
      </c>
      <c r="T1263" s="154" t="str">
        <f ca="1">IF(B1263="","",IF(ISERROR(MATCH($J1263,SorP!$B$1:$B$6261,0)),"",INDIRECT("'SorP'!$A$"&amp;MATCH($S1263&amp;$J1263,SorP!C:C,0))))</f>
        <v/>
      </c>
      <c r="U1263" s="167"/>
      <c r="V1263" s="168" t="e">
        <f>IF(C1263="",NA(),MATCH($B1263&amp;$C1263,'Smelter Look-up'!$J:$J,0))</f>
        <v>#N/A</v>
      </c>
      <c r="X1263" s="169">
        <f t="shared" ca="1" si="95"/>
        <v>0</v>
      </c>
      <c r="AB1263" s="312" t="str">
        <f t="shared" si="97"/>
        <v/>
      </c>
      <c r="AC1263" s="169" t="str">
        <f t="shared" si="98"/>
        <v/>
      </c>
      <c r="AD1263" s="169" t="str">
        <f t="shared" si="99"/>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6"/>
        <v/>
      </c>
      <c r="T1264" s="154" t="str">
        <f ca="1">IF(B1264="","",IF(ISERROR(MATCH($J1264,SorP!$B$1:$B$6261,0)),"",INDIRECT("'SorP'!$A$"&amp;MATCH($S1264&amp;$J1264,SorP!C:C,0))))</f>
        <v/>
      </c>
      <c r="U1264" s="167"/>
      <c r="V1264" s="168" t="e">
        <f>IF(C1264="",NA(),MATCH($B1264&amp;$C1264,'Smelter Look-up'!$J:$J,0))</f>
        <v>#N/A</v>
      </c>
      <c r="X1264" s="169">
        <f t="shared" ca="1" si="95"/>
        <v>0</v>
      </c>
      <c r="AB1264" s="312" t="str">
        <f t="shared" si="97"/>
        <v/>
      </c>
      <c r="AC1264" s="169" t="str">
        <f t="shared" si="98"/>
        <v/>
      </c>
      <c r="AD1264" s="169" t="str">
        <f t="shared" si="99"/>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6"/>
        <v/>
      </c>
      <c r="T1265" s="154" t="str">
        <f ca="1">IF(B1265="","",IF(ISERROR(MATCH($J1265,SorP!$B$1:$B$6261,0)),"",INDIRECT("'SorP'!$A$"&amp;MATCH($S1265&amp;$J1265,SorP!C:C,0))))</f>
        <v/>
      </c>
      <c r="U1265" s="167"/>
      <c r="V1265" s="168" t="e">
        <f>IF(C1265="",NA(),MATCH($B1265&amp;$C1265,'Smelter Look-up'!$J:$J,0))</f>
        <v>#N/A</v>
      </c>
      <c r="X1265" s="169">
        <f t="shared" ca="1" si="95"/>
        <v>0</v>
      </c>
      <c r="AB1265" s="312" t="str">
        <f t="shared" si="97"/>
        <v/>
      </c>
      <c r="AC1265" s="169" t="str">
        <f t="shared" si="98"/>
        <v/>
      </c>
      <c r="AD1265" s="169" t="str">
        <f t="shared" si="99"/>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6"/>
        <v/>
      </c>
      <c r="T1266" s="154" t="str">
        <f ca="1">IF(B1266="","",IF(ISERROR(MATCH($J1266,SorP!$B$1:$B$6261,0)),"",INDIRECT("'SorP'!$A$"&amp;MATCH($S1266&amp;$J1266,SorP!C:C,0))))</f>
        <v/>
      </c>
      <c r="U1266" s="167"/>
      <c r="V1266" s="168" t="e">
        <f>IF(C1266="",NA(),MATCH($B1266&amp;$C1266,'Smelter Look-up'!$J:$J,0))</f>
        <v>#N/A</v>
      </c>
      <c r="X1266" s="169">
        <f t="shared" ca="1" si="95"/>
        <v>0</v>
      </c>
      <c r="AB1266" s="312" t="str">
        <f t="shared" si="97"/>
        <v/>
      </c>
      <c r="AC1266" s="169" t="str">
        <f t="shared" si="98"/>
        <v/>
      </c>
      <c r="AD1266" s="169" t="str">
        <f t="shared" si="99"/>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6"/>
        <v/>
      </c>
      <c r="T1267" s="154" t="str">
        <f ca="1">IF(B1267="","",IF(ISERROR(MATCH($J1267,SorP!$B$1:$B$6261,0)),"",INDIRECT("'SorP'!$A$"&amp;MATCH($S1267&amp;$J1267,SorP!C:C,0))))</f>
        <v/>
      </c>
      <c r="U1267" s="167"/>
      <c r="V1267" s="168" t="e">
        <f>IF(C1267="",NA(),MATCH($B1267&amp;$C1267,'Smelter Look-up'!$J:$J,0))</f>
        <v>#N/A</v>
      </c>
      <c r="X1267" s="169">
        <f t="shared" ca="1" si="95"/>
        <v>0</v>
      </c>
      <c r="AB1267" s="312" t="str">
        <f t="shared" si="97"/>
        <v/>
      </c>
      <c r="AC1267" s="169" t="str">
        <f t="shared" si="98"/>
        <v/>
      </c>
      <c r="AD1267" s="169" t="str">
        <f t="shared" si="99"/>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6"/>
        <v/>
      </c>
      <c r="T1268" s="154" t="str">
        <f ca="1">IF(B1268="","",IF(ISERROR(MATCH($J1268,SorP!$B$1:$B$6261,0)),"",INDIRECT("'SorP'!$A$"&amp;MATCH($S1268&amp;$J1268,SorP!C:C,0))))</f>
        <v/>
      </c>
      <c r="U1268" s="167"/>
      <c r="V1268" s="168" t="e">
        <f>IF(C1268="",NA(),MATCH($B1268&amp;$C1268,'Smelter Look-up'!$J:$J,0))</f>
        <v>#N/A</v>
      </c>
      <c r="X1268" s="169">
        <f t="shared" ca="1" si="95"/>
        <v>0</v>
      </c>
      <c r="AB1268" s="312" t="str">
        <f t="shared" si="97"/>
        <v/>
      </c>
      <c r="AC1268" s="169" t="str">
        <f t="shared" si="98"/>
        <v/>
      </c>
      <c r="AD1268" s="169" t="str">
        <f t="shared" si="99"/>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6"/>
        <v/>
      </c>
      <c r="T1269" s="154" t="str">
        <f ca="1">IF(B1269="","",IF(ISERROR(MATCH($J1269,SorP!$B$1:$B$6261,0)),"",INDIRECT("'SorP'!$A$"&amp;MATCH($S1269&amp;$J1269,SorP!C:C,0))))</f>
        <v/>
      </c>
      <c r="U1269" s="167"/>
      <c r="V1269" s="168" t="e">
        <f>IF(C1269="",NA(),MATCH($B1269&amp;$C1269,'Smelter Look-up'!$J:$J,0))</f>
        <v>#N/A</v>
      </c>
      <c r="X1269" s="169">
        <f t="shared" ca="1" si="95"/>
        <v>0</v>
      </c>
      <c r="AB1269" s="312" t="str">
        <f t="shared" si="97"/>
        <v/>
      </c>
      <c r="AC1269" s="169" t="str">
        <f t="shared" si="98"/>
        <v/>
      </c>
      <c r="AD1269" s="169" t="str">
        <f t="shared" si="99"/>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6"/>
        <v/>
      </c>
      <c r="T1270" s="154" t="str">
        <f ca="1">IF(B1270="","",IF(ISERROR(MATCH($J1270,SorP!$B$1:$B$6261,0)),"",INDIRECT("'SorP'!$A$"&amp;MATCH($S1270&amp;$J1270,SorP!C:C,0))))</f>
        <v/>
      </c>
      <c r="U1270" s="167"/>
      <c r="V1270" s="168" t="e">
        <f>IF(C1270="",NA(),MATCH($B1270&amp;$C1270,'Smelter Look-up'!$J:$J,0))</f>
        <v>#N/A</v>
      </c>
      <c r="X1270" s="169">
        <f t="shared" ca="1" si="95"/>
        <v>0</v>
      </c>
      <c r="AB1270" s="312" t="str">
        <f t="shared" si="97"/>
        <v/>
      </c>
      <c r="AC1270" s="169" t="str">
        <f t="shared" si="98"/>
        <v/>
      </c>
      <c r="AD1270" s="169" t="str">
        <f t="shared" si="99"/>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6"/>
        <v/>
      </c>
      <c r="T1271" s="154" t="str">
        <f ca="1">IF(B1271="","",IF(ISERROR(MATCH($J1271,SorP!$B$1:$B$6261,0)),"",INDIRECT("'SorP'!$A$"&amp;MATCH($S1271&amp;$J1271,SorP!C:C,0))))</f>
        <v/>
      </c>
      <c r="U1271" s="167"/>
      <c r="V1271" s="168" t="e">
        <f>IF(C1271="",NA(),MATCH($B1271&amp;$C1271,'Smelter Look-up'!$J:$J,0))</f>
        <v>#N/A</v>
      </c>
      <c r="X1271" s="169">
        <f t="shared" ca="1" si="95"/>
        <v>0</v>
      </c>
      <c r="AB1271" s="312" t="str">
        <f t="shared" si="97"/>
        <v/>
      </c>
      <c r="AC1271" s="169" t="str">
        <f t="shared" si="98"/>
        <v/>
      </c>
      <c r="AD1271" s="169" t="str">
        <f t="shared" si="99"/>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6"/>
        <v/>
      </c>
      <c r="T1272" s="154" t="str">
        <f ca="1">IF(B1272="","",IF(ISERROR(MATCH($J1272,SorP!$B$1:$B$6261,0)),"",INDIRECT("'SorP'!$A$"&amp;MATCH($S1272&amp;$J1272,SorP!C:C,0))))</f>
        <v/>
      </c>
      <c r="U1272" s="167"/>
      <c r="V1272" s="168" t="e">
        <f>IF(C1272="",NA(),MATCH($B1272&amp;$C1272,'Smelter Look-up'!$J:$J,0))</f>
        <v>#N/A</v>
      </c>
      <c r="X1272" s="169">
        <f t="shared" ca="1" si="95"/>
        <v>0</v>
      </c>
      <c r="AB1272" s="312" t="str">
        <f t="shared" si="97"/>
        <v/>
      </c>
      <c r="AC1272" s="169" t="str">
        <f t="shared" si="98"/>
        <v/>
      </c>
      <c r="AD1272" s="169" t="str">
        <f t="shared" si="99"/>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6"/>
        <v/>
      </c>
      <c r="T1273" s="154" t="str">
        <f ca="1">IF(B1273="","",IF(ISERROR(MATCH($J1273,SorP!$B$1:$B$6261,0)),"",INDIRECT("'SorP'!$A$"&amp;MATCH($S1273&amp;$J1273,SorP!C:C,0))))</f>
        <v/>
      </c>
      <c r="U1273" s="167"/>
      <c r="V1273" s="168" t="e">
        <f>IF(C1273="",NA(),MATCH($B1273&amp;$C1273,'Smelter Look-up'!$J:$J,0))</f>
        <v>#N/A</v>
      </c>
      <c r="X1273" s="169">
        <f t="shared" ca="1" si="95"/>
        <v>0</v>
      </c>
      <c r="AB1273" s="312" t="str">
        <f t="shared" si="97"/>
        <v/>
      </c>
      <c r="AC1273" s="169" t="str">
        <f t="shared" si="98"/>
        <v/>
      </c>
      <c r="AD1273" s="169" t="str">
        <f t="shared" si="99"/>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6"/>
        <v/>
      </c>
      <c r="T1274" s="154" t="str">
        <f ca="1">IF(B1274="","",IF(ISERROR(MATCH($J1274,SorP!$B$1:$B$6261,0)),"",INDIRECT("'SorP'!$A$"&amp;MATCH($S1274&amp;$J1274,SorP!C:C,0))))</f>
        <v/>
      </c>
      <c r="U1274" s="167"/>
      <c r="V1274" s="168" t="e">
        <f>IF(C1274="",NA(),MATCH($B1274&amp;$C1274,'Smelter Look-up'!$J:$J,0))</f>
        <v>#N/A</v>
      </c>
      <c r="X1274" s="169">
        <f t="shared" ca="1" si="95"/>
        <v>0</v>
      </c>
      <c r="AB1274" s="312" t="str">
        <f t="shared" si="97"/>
        <v/>
      </c>
      <c r="AC1274" s="169" t="str">
        <f t="shared" si="98"/>
        <v/>
      </c>
      <c r="AD1274" s="169" t="str">
        <f t="shared" si="99"/>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6"/>
        <v/>
      </c>
      <c r="T1275" s="154" t="str">
        <f ca="1">IF(B1275="","",IF(ISERROR(MATCH($J1275,SorP!$B$1:$B$6261,0)),"",INDIRECT("'SorP'!$A$"&amp;MATCH($S1275&amp;$J1275,SorP!C:C,0))))</f>
        <v/>
      </c>
      <c r="U1275" s="167"/>
      <c r="V1275" s="168" t="e">
        <f>IF(C1275="",NA(),MATCH($B1275&amp;$C1275,'Smelter Look-up'!$J:$J,0))</f>
        <v>#N/A</v>
      </c>
      <c r="X1275" s="169">
        <f t="shared" ca="1" si="95"/>
        <v>0</v>
      </c>
      <c r="AB1275" s="312" t="str">
        <f t="shared" si="97"/>
        <v/>
      </c>
      <c r="AC1275" s="169" t="str">
        <f t="shared" si="98"/>
        <v/>
      </c>
      <c r="AD1275" s="169" t="str">
        <f t="shared" si="99"/>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6"/>
        <v/>
      </c>
      <c r="T1276" s="154" t="str">
        <f ca="1">IF(B1276="","",IF(ISERROR(MATCH($J1276,SorP!$B$1:$B$6261,0)),"",INDIRECT("'SorP'!$A$"&amp;MATCH($S1276&amp;$J1276,SorP!C:C,0))))</f>
        <v/>
      </c>
      <c r="U1276" s="167"/>
      <c r="V1276" s="168" t="e">
        <f>IF(C1276="",NA(),MATCH($B1276&amp;$C1276,'Smelter Look-up'!$J:$J,0))</f>
        <v>#N/A</v>
      </c>
      <c r="X1276" s="169">
        <f t="shared" ca="1" si="95"/>
        <v>0</v>
      </c>
      <c r="AB1276" s="312" t="str">
        <f t="shared" si="97"/>
        <v/>
      </c>
      <c r="AC1276" s="169" t="str">
        <f t="shared" si="98"/>
        <v/>
      </c>
      <c r="AD1276" s="169" t="str">
        <f t="shared" si="99"/>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6"/>
        <v/>
      </c>
      <c r="T1277" s="154" t="str">
        <f ca="1">IF(B1277="","",IF(ISERROR(MATCH($J1277,SorP!$B$1:$B$6261,0)),"",INDIRECT("'SorP'!$A$"&amp;MATCH($S1277&amp;$J1277,SorP!C:C,0))))</f>
        <v/>
      </c>
      <c r="U1277" s="167"/>
      <c r="V1277" s="168" t="e">
        <f>IF(C1277="",NA(),MATCH($B1277&amp;$C1277,'Smelter Look-up'!$J:$J,0))</f>
        <v>#N/A</v>
      </c>
      <c r="X1277" s="169">
        <f t="shared" ca="1" si="95"/>
        <v>0</v>
      </c>
      <c r="AB1277" s="312" t="str">
        <f t="shared" si="97"/>
        <v/>
      </c>
      <c r="AC1277" s="169" t="str">
        <f t="shared" si="98"/>
        <v/>
      </c>
      <c r="AD1277" s="169" t="str">
        <f t="shared" si="99"/>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6"/>
        <v/>
      </c>
      <c r="T1278" s="154" t="str">
        <f ca="1">IF(B1278="","",IF(ISERROR(MATCH($J1278,SorP!$B$1:$B$6261,0)),"",INDIRECT("'SorP'!$A$"&amp;MATCH($S1278&amp;$J1278,SorP!C:C,0))))</f>
        <v/>
      </c>
      <c r="U1278" s="167"/>
      <c r="V1278" s="168" t="e">
        <f>IF(C1278="",NA(),MATCH($B1278&amp;$C1278,'Smelter Look-up'!$J:$J,0))</f>
        <v>#N/A</v>
      </c>
      <c r="X1278" s="169">
        <f t="shared" ca="1" si="95"/>
        <v>0</v>
      </c>
      <c r="AB1278" s="312" t="str">
        <f t="shared" si="97"/>
        <v/>
      </c>
      <c r="AC1278" s="169" t="str">
        <f t="shared" si="98"/>
        <v/>
      </c>
      <c r="AD1278" s="169" t="str">
        <f t="shared" si="99"/>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6"/>
        <v/>
      </c>
      <c r="T1279" s="154" t="str">
        <f ca="1">IF(B1279="","",IF(ISERROR(MATCH($J1279,SorP!$B$1:$B$6261,0)),"",INDIRECT("'SorP'!$A$"&amp;MATCH($S1279&amp;$J1279,SorP!C:C,0))))</f>
        <v/>
      </c>
      <c r="U1279" s="167"/>
      <c r="V1279" s="168" t="e">
        <f>IF(C1279="",NA(),MATCH($B1279&amp;$C1279,'Smelter Look-up'!$J:$J,0))</f>
        <v>#N/A</v>
      </c>
      <c r="X1279" s="169">
        <f t="shared" ref="X1279:X1342" ca="1" si="100">IF(AND(C1279="Smelter not listed",OR(LEN(D1279)=0,LEN(E1279)=0)),1,0)</f>
        <v>0</v>
      </c>
      <c r="AB1279" s="312" t="str">
        <f t="shared" si="97"/>
        <v/>
      </c>
      <c r="AC1279" s="169" t="str">
        <f t="shared" si="98"/>
        <v/>
      </c>
      <c r="AD1279" s="169" t="str">
        <f t="shared" si="99"/>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1">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0"/>
        <v>0</v>
      </c>
      <c r="AB1280" s="312" t="str">
        <f t="shared" si="97"/>
        <v/>
      </c>
      <c r="AC1280" s="169" t="str">
        <f t="shared" si="98"/>
        <v/>
      </c>
      <c r="AD1280" s="169" t="str">
        <f t="shared" si="99"/>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1"/>
        <v/>
      </c>
      <c r="T1281" s="154" t="str">
        <f ca="1">IF(B1281="","",IF(ISERROR(MATCH($J1281,SorP!$B$1:$B$6261,0)),"",INDIRECT("'SorP'!$A$"&amp;MATCH($S1281&amp;$J1281,SorP!C:C,0))))</f>
        <v/>
      </c>
      <c r="U1281" s="167"/>
      <c r="V1281" s="168" t="e">
        <f>IF(C1281="",NA(),MATCH($B1281&amp;$C1281,'Smelter Look-up'!$J:$J,0))</f>
        <v>#N/A</v>
      </c>
      <c r="X1281" s="169">
        <f t="shared" ca="1" si="100"/>
        <v>0</v>
      </c>
      <c r="AB1281" s="312" t="str">
        <f t="shared" si="97"/>
        <v/>
      </c>
      <c r="AC1281" s="169" t="str">
        <f t="shared" si="98"/>
        <v/>
      </c>
      <c r="AD1281" s="169" t="str">
        <f t="shared" si="99"/>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1"/>
        <v/>
      </c>
      <c r="T1282" s="154" t="str">
        <f ca="1">IF(B1282="","",IF(ISERROR(MATCH($J1282,SorP!$B$1:$B$6261,0)),"",INDIRECT("'SorP'!$A$"&amp;MATCH($S1282&amp;$J1282,SorP!C:C,0))))</f>
        <v/>
      </c>
      <c r="U1282" s="167"/>
      <c r="V1282" s="168" t="e">
        <f>IF(C1282="",NA(),MATCH($B1282&amp;$C1282,'Smelter Look-up'!$J:$J,0))</f>
        <v>#N/A</v>
      </c>
      <c r="X1282" s="169">
        <f t="shared" ca="1" si="100"/>
        <v>0</v>
      </c>
      <c r="AB1282" s="312" t="str">
        <f t="shared" si="97"/>
        <v/>
      </c>
      <c r="AC1282" s="169" t="str">
        <f t="shared" si="98"/>
        <v/>
      </c>
      <c r="AD1282" s="169" t="str">
        <f t="shared" si="99"/>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1"/>
        <v/>
      </c>
      <c r="T1283" s="154" t="str">
        <f ca="1">IF(B1283="","",IF(ISERROR(MATCH($J1283,SorP!$B$1:$B$6261,0)),"",INDIRECT("'SorP'!$A$"&amp;MATCH($S1283&amp;$J1283,SorP!C:C,0))))</f>
        <v/>
      </c>
      <c r="U1283" s="167"/>
      <c r="V1283" s="168" t="e">
        <f>IF(C1283="",NA(),MATCH($B1283&amp;$C1283,'Smelter Look-up'!$J:$J,0))</f>
        <v>#N/A</v>
      </c>
      <c r="X1283" s="169">
        <f t="shared" ca="1" si="100"/>
        <v>0</v>
      </c>
      <c r="AB1283" s="312" t="str">
        <f t="shared" si="97"/>
        <v/>
      </c>
      <c r="AC1283" s="169" t="str">
        <f t="shared" si="98"/>
        <v/>
      </c>
      <c r="AD1283" s="169" t="str">
        <f t="shared" si="99"/>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1"/>
        <v/>
      </c>
      <c r="T1284" s="154" t="str">
        <f ca="1">IF(B1284="","",IF(ISERROR(MATCH($J1284,SorP!$B$1:$B$6261,0)),"",INDIRECT("'SorP'!$A$"&amp;MATCH($S1284&amp;$J1284,SorP!C:C,0))))</f>
        <v/>
      </c>
      <c r="U1284" s="167"/>
      <c r="V1284" s="168" t="e">
        <f>IF(C1284="",NA(),MATCH($B1284&amp;$C1284,'Smelter Look-up'!$J:$J,0))</f>
        <v>#N/A</v>
      </c>
      <c r="X1284" s="169">
        <f t="shared" ca="1" si="100"/>
        <v>0</v>
      </c>
      <c r="AB1284" s="312" t="str">
        <f t="shared" si="97"/>
        <v/>
      </c>
      <c r="AC1284" s="169" t="str">
        <f t="shared" si="98"/>
        <v/>
      </c>
      <c r="AD1284" s="169" t="str">
        <f t="shared" si="99"/>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1"/>
        <v/>
      </c>
      <c r="T1285" s="154" t="str">
        <f ca="1">IF(B1285="","",IF(ISERROR(MATCH($J1285,SorP!$B$1:$B$6261,0)),"",INDIRECT("'SorP'!$A$"&amp;MATCH($S1285&amp;$J1285,SorP!C:C,0))))</f>
        <v/>
      </c>
      <c r="U1285" s="167"/>
      <c r="V1285" s="168" t="e">
        <f>IF(C1285="",NA(),MATCH($B1285&amp;$C1285,'Smelter Look-up'!$J:$J,0))</f>
        <v>#N/A</v>
      </c>
      <c r="X1285" s="169">
        <f t="shared" ca="1" si="100"/>
        <v>0</v>
      </c>
      <c r="AB1285" s="312" t="str">
        <f t="shared" si="97"/>
        <v/>
      </c>
      <c r="AC1285" s="169" t="str">
        <f t="shared" si="98"/>
        <v/>
      </c>
      <c r="AD1285" s="169" t="str">
        <f t="shared" si="99"/>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1"/>
        <v/>
      </c>
      <c r="T1286" s="154" t="str">
        <f ca="1">IF(B1286="","",IF(ISERROR(MATCH($J1286,SorP!$B$1:$B$6261,0)),"",INDIRECT("'SorP'!$A$"&amp;MATCH($S1286&amp;$J1286,SorP!C:C,0))))</f>
        <v/>
      </c>
      <c r="U1286" s="167"/>
      <c r="V1286" s="168" t="e">
        <f>IF(C1286="",NA(),MATCH($B1286&amp;$C1286,'Smelter Look-up'!$J:$J,0))</f>
        <v>#N/A</v>
      </c>
      <c r="X1286" s="169">
        <f t="shared" ca="1" si="100"/>
        <v>0</v>
      </c>
      <c r="AB1286" s="312" t="str">
        <f t="shared" ref="AB1286:AB1349" si="102">IF(C1286="","",B1286)</f>
        <v/>
      </c>
      <c r="AC1286" s="169" t="str">
        <f t="shared" ref="AC1286:AC1349" si="103">B1286</f>
        <v/>
      </c>
      <c r="AD1286" s="169" t="str">
        <f t="shared" ref="AD1286:AD1349" si="104">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1"/>
        <v/>
      </c>
      <c r="T1287" s="154" t="str">
        <f ca="1">IF(B1287="","",IF(ISERROR(MATCH($J1287,SorP!$B$1:$B$6261,0)),"",INDIRECT("'SorP'!$A$"&amp;MATCH($S1287&amp;$J1287,SorP!C:C,0))))</f>
        <v/>
      </c>
      <c r="U1287" s="167"/>
      <c r="V1287" s="168" t="e">
        <f>IF(C1287="",NA(),MATCH($B1287&amp;$C1287,'Smelter Look-up'!$J:$J,0))</f>
        <v>#N/A</v>
      </c>
      <c r="X1287" s="169">
        <f t="shared" ca="1" si="100"/>
        <v>0</v>
      </c>
      <c r="AB1287" s="312" t="str">
        <f t="shared" si="102"/>
        <v/>
      </c>
      <c r="AC1287" s="169" t="str">
        <f t="shared" si="103"/>
        <v/>
      </c>
      <c r="AD1287" s="169" t="str">
        <f t="shared" si="104"/>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1"/>
        <v/>
      </c>
      <c r="T1288" s="154" t="str">
        <f ca="1">IF(B1288="","",IF(ISERROR(MATCH($J1288,SorP!$B$1:$B$6261,0)),"",INDIRECT("'SorP'!$A$"&amp;MATCH($S1288&amp;$J1288,SorP!C:C,0))))</f>
        <v/>
      </c>
      <c r="U1288" s="167"/>
      <c r="V1288" s="168" t="e">
        <f>IF(C1288="",NA(),MATCH($B1288&amp;$C1288,'Smelter Look-up'!$J:$J,0))</f>
        <v>#N/A</v>
      </c>
      <c r="X1288" s="169">
        <f t="shared" ca="1" si="100"/>
        <v>0</v>
      </c>
      <c r="AB1288" s="312" t="str">
        <f t="shared" si="102"/>
        <v/>
      </c>
      <c r="AC1288" s="169" t="str">
        <f t="shared" si="103"/>
        <v/>
      </c>
      <c r="AD1288" s="169" t="str">
        <f t="shared" si="104"/>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1"/>
        <v/>
      </c>
      <c r="T1289" s="154" t="str">
        <f ca="1">IF(B1289="","",IF(ISERROR(MATCH($J1289,SorP!$B$1:$B$6261,0)),"",INDIRECT("'SorP'!$A$"&amp;MATCH($S1289&amp;$J1289,SorP!C:C,0))))</f>
        <v/>
      </c>
      <c r="U1289" s="167"/>
      <c r="V1289" s="168" t="e">
        <f>IF(C1289="",NA(),MATCH($B1289&amp;$C1289,'Smelter Look-up'!$J:$J,0))</f>
        <v>#N/A</v>
      </c>
      <c r="X1289" s="169">
        <f t="shared" ca="1" si="100"/>
        <v>0</v>
      </c>
      <c r="AB1289" s="312" t="str">
        <f t="shared" si="102"/>
        <v/>
      </c>
      <c r="AC1289" s="169" t="str">
        <f t="shared" si="103"/>
        <v/>
      </c>
      <c r="AD1289" s="169" t="str">
        <f t="shared" si="104"/>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1"/>
        <v/>
      </c>
      <c r="T1290" s="154" t="str">
        <f ca="1">IF(B1290="","",IF(ISERROR(MATCH($J1290,SorP!$B$1:$B$6261,0)),"",INDIRECT("'SorP'!$A$"&amp;MATCH($S1290&amp;$J1290,SorP!C:C,0))))</f>
        <v/>
      </c>
      <c r="U1290" s="167"/>
      <c r="V1290" s="168" t="e">
        <f>IF(C1290="",NA(),MATCH($B1290&amp;$C1290,'Smelter Look-up'!$J:$J,0))</f>
        <v>#N/A</v>
      </c>
      <c r="X1290" s="169">
        <f t="shared" ca="1" si="100"/>
        <v>0</v>
      </c>
      <c r="AB1290" s="312" t="str">
        <f t="shared" si="102"/>
        <v/>
      </c>
      <c r="AC1290" s="169" t="str">
        <f t="shared" si="103"/>
        <v/>
      </c>
      <c r="AD1290" s="169" t="str">
        <f t="shared" si="104"/>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1"/>
        <v/>
      </c>
      <c r="T1291" s="154" t="str">
        <f ca="1">IF(B1291="","",IF(ISERROR(MATCH($J1291,SorP!$B$1:$B$6261,0)),"",INDIRECT("'SorP'!$A$"&amp;MATCH($S1291&amp;$J1291,SorP!C:C,0))))</f>
        <v/>
      </c>
      <c r="U1291" s="167"/>
      <c r="V1291" s="168" t="e">
        <f>IF(C1291="",NA(),MATCH($B1291&amp;$C1291,'Smelter Look-up'!$J:$J,0))</f>
        <v>#N/A</v>
      </c>
      <c r="X1291" s="169">
        <f t="shared" ca="1" si="100"/>
        <v>0</v>
      </c>
      <c r="AB1291" s="312" t="str">
        <f t="shared" si="102"/>
        <v/>
      </c>
      <c r="AC1291" s="169" t="str">
        <f t="shared" si="103"/>
        <v/>
      </c>
      <c r="AD1291" s="169" t="str">
        <f t="shared" si="104"/>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1"/>
        <v/>
      </c>
      <c r="T1292" s="154" t="str">
        <f ca="1">IF(B1292="","",IF(ISERROR(MATCH($J1292,SorP!$B$1:$B$6261,0)),"",INDIRECT("'SorP'!$A$"&amp;MATCH($S1292&amp;$J1292,SorP!C:C,0))))</f>
        <v/>
      </c>
      <c r="U1292" s="167"/>
      <c r="V1292" s="168" t="e">
        <f>IF(C1292="",NA(),MATCH($B1292&amp;$C1292,'Smelter Look-up'!$J:$J,0))</f>
        <v>#N/A</v>
      </c>
      <c r="X1292" s="169">
        <f t="shared" ca="1" si="100"/>
        <v>0</v>
      </c>
      <c r="AB1292" s="312" t="str">
        <f t="shared" si="102"/>
        <v/>
      </c>
      <c r="AC1292" s="169" t="str">
        <f t="shared" si="103"/>
        <v/>
      </c>
      <c r="AD1292" s="169" t="str">
        <f t="shared" si="104"/>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1"/>
        <v/>
      </c>
      <c r="T1293" s="154" t="str">
        <f ca="1">IF(B1293="","",IF(ISERROR(MATCH($J1293,SorP!$B$1:$B$6261,0)),"",INDIRECT("'SorP'!$A$"&amp;MATCH($S1293&amp;$J1293,SorP!C:C,0))))</f>
        <v/>
      </c>
      <c r="U1293" s="167"/>
      <c r="V1293" s="168" t="e">
        <f>IF(C1293="",NA(),MATCH($B1293&amp;$C1293,'Smelter Look-up'!$J:$J,0))</f>
        <v>#N/A</v>
      </c>
      <c r="X1293" s="169">
        <f t="shared" ca="1" si="100"/>
        <v>0</v>
      </c>
      <c r="AB1293" s="312" t="str">
        <f t="shared" si="102"/>
        <v/>
      </c>
      <c r="AC1293" s="169" t="str">
        <f t="shared" si="103"/>
        <v/>
      </c>
      <c r="AD1293" s="169" t="str">
        <f t="shared" si="104"/>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1"/>
        <v/>
      </c>
      <c r="T1294" s="154" t="str">
        <f ca="1">IF(B1294="","",IF(ISERROR(MATCH($J1294,SorP!$B$1:$B$6261,0)),"",INDIRECT("'SorP'!$A$"&amp;MATCH($S1294&amp;$J1294,SorP!C:C,0))))</f>
        <v/>
      </c>
      <c r="U1294" s="167"/>
      <c r="V1294" s="168" t="e">
        <f>IF(C1294="",NA(),MATCH($B1294&amp;$C1294,'Smelter Look-up'!$J:$J,0))</f>
        <v>#N/A</v>
      </c>
      <c r="X1294" s="169">
        <f t="shared" ca="1" si="100"/>
        <v>0</v>
      </c>
      <c r="AB1294" s="312" t="str">
        <f t="shared" si="102"/>
        <v/>
      </c>
      <c r="AC1294" s="169" t="str">
        <f t="shared" si="103"/>
        <v/>
      </c>
      <c r="AD1294" s="169" t="str">
        <f t="shared" si="104"/>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1"/>
        <v/>
      </c>
      <c r="T1295" s="154" t="str">
        <f ca="1">IF(B1295="","",IF(ISERROR(MATCH($J1295,SorP!$B$1:$B$6261,0)),"",INDIRECT("'SorP'!$A$"&amp;MATCH($S1295&amp;$J1295,SorP!C:C,0))))</f>
        <v/>
      </c>
      <c r="U1295" s="167"/>
      <c r="V1295" s="168" t="e">
        <f>IF(C1295="",NA(),MATCH($B1295&amp;$C1295,'Smelter Look-up'!$J:$J,0))</f>
        <v>#N/A</v>
      </c>
      <c r="X1295" s="169">
        <f t="shared" ca="1" si="100"/>
        <v>0</v>
      </c>
      <c r="AB1295" s="312" t="str">
        <f t="shared" si="102"/>
        <v/>
      </c>
      <c r="AC1295" s="169" t="str">
        <f t="shared" si="103"/>
        <v/>
      </c>
      <c r="AD1295" s="169" t="str">
        <f t="shared" si="104"/>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1"/>
        <v/>
      </c>
      <c r="T1296" s="154" t="str">
        <f ca="1">IF(B1296="","",IF(ISERROR(MATCH($J1296,SorP!$B$1:$B$6261,0)),"",INDIRECT("'SorP'!$A$"&amp;MATCH($S1296&amp;$J1296,SorP!C:C,0))))</f>
        <v/>
      </c>
      <c r="U1296" s="167"/>
      <c r="V1296" s="168" t="e">
        <f>IF(C1296="",NA(),MATCH($B1296&amp;$C1296,'Smelter Look-up'!$J:$J,0))</f>
        <v>#N/A</v>
      </c>
      <c r="X1296" s="169">
        <f t="shared" ca="1" si="100"/>
        <v>0</v>
      </c>
      <c r="AB1296" s="312" t="str">
        <f t="shared" si="102"/>
        <v/>
      </c>
      <c r="AC1296" s="169" t="str">
        <f t="shared" si="103"/>
        <v/>
      </c>
      <c r="AD1296" s="169" t="str">
        <f t="shared" si="104"/>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1"/>
        <v/>
      </c>
      <c r="T1297" s="154" t="str">
        <f ca="1">IF(B1297="","",IF(ISERROR(MATCH($J1297,SorP!$B$1:$B$6261,0)),"",INDIRECT("'SorP'!$A$"&amp;MATCH($S1297&amp;$J1297,SorP!C:C,0))))</f>
        <v/>
      </c>
      <c r="U1297" s="167"/>
      <c r="V1297" s="168" t="e">
        <f>IF(C1297="",NA(),MATCH($B1297&amp;$C1297,'Smelter Look-up'!$J:$J,0))</f>
        <v>#N/A</v>
      </c>
      <c r="X1297" s="169">
        <f t="shared" ca="1" si="100"/>
        <v>0</v>
      </c>
      <c r="AB1297" s="312" t="str">
        <f t="shared" si="102"/>
        <v/>
      </c>
      <c r="AC1297" s="169" t="str">
        <f t="shared" si="103"/>
        <v/>
      </c>
      <c r="AD1297" s="169" t="str">
        <f t="shared" si="104"/>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1"/>
        <v/>
      </c>
      <c r="T1298" s="154" t="str">
        <f ca="1">IF(B1298="","",IF(ISERROR(MATCH($J1298,SorP!$B$1:$B$6261,0)),"",INDIRECT("'SorP'!$A$"&amp;MATCH($S1298&amp;$J1298,SorP!C:C,0))))</f>
        <v/>
      </c>
      <c r="U1298" s="167"/>
      <c r="V1298" s="168" t="e">
        <f>IF(C1298="",NA(),MATCH($B1298&amp;$C1298,'Smelter Look-up'!$J:$J,0))</f>
        <v>#N/A</v>
      </c>
      <c r="X1298" s="169">
        <f t="shared" ca="1" si="100"/>
        <v>0</v>
      </c>
      <c r="AB1298" s="312" t="str">
        <f t="shared" si="102"/>
        <v/>
      </c>
      <c r="AC1298" s="169" t="str">
        <f t="shared" si="103"/>
        <v/>
      </c>
      <c r="AD1298" s="169" t="str">
        <f t="shared" si="104"/>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1"/>
        <v/>
      </c>
      <c r="T1299" s="154" t="str">
        <f ca="1">IF(B1299="","",IF(ISERROR(MATCH($J1299,SorP!$B$1:$B$6261,0)),"",INDIRECT("'SorP'!$A$"&amp;MATCH($S1299&amp;$J1299,SorP!C:C,0))))</f>
        <v/>
      </c>
      <c r="U1299" s="167"/>
      <c r="V1299" s="168" t="e">
        <f>IF(C1299="",NA(),MATCH($B1299&amp;$C1299,'Smelter Look-up'!$J:$J,0))</f>
        <v>#N/A</v>
      </c>
      <c r="X1299" s="169">
        <f t="shared" ca="1" si="100"/>
        <v>0</v>
      </c>
      <c r="AB1299" s="312" t="str">
        <f t="shared" si="102"/>
        <v/>
      </c>
      <c r="AC1299" s="169" t="str">
        <f t="shared" si="103"/>
        <v/>
      </c>
      <c r="AD1299" s="169" t="str">
        <f t="shared" si="104"/>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1"/>
        <v/>
      </c>
      <c r="T1300" s="154" t="str">
        <f ca="1">IF(B1300="","",IF(ISERROR(MATCH($J1300,SorP!$B$1:$B$6261,0)),"",INDIRECT("'SorP'!$A$"&amp;MATCH($S1300&amp;$J1300,SorP!C:C,0))))</f>
        <v/>
      </c>
      <c r="U1300" s="167"/>
      <c r="V1300" s="168" t="e">
        <f>IF(C1300="",NA(),MATCH($B1300&amp;$C1300,'Smelter Look-up'!$J:$J,0))</f>
        <v>#N/A</v>
      </c>
      <c r="X1300" s="169">
        <f t="shared" ca="1" si="100"/>
        <v>0</v>
      </c>
      <c r="AB1300" s="312" t="str">
        <f t="shared" si="102"/>
        <v/>
      </c>
      <c r="AC1300" s="169" t="str">
        <f t="shared" si="103"/>
        <v/>
      </c>
      <c r="AD1300" s="169" t="str">
        <f t="shared" si="104"/>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1"/>
        <v/>
      </c>
      <c r="T1301" s="154" t="str">
        <f ca="1">IF(B1301="","",IF(ISERROR(MATCH($J1301,SorP!$B$1:$B$6261,0)),"",INDIRECT("'SorP'!$A$"&amp;MATCH($S1301&amp;$J1301,SorP!C:C,0))))</f>
        <v/>
      </c>
      <c r="U1301" s="167"/>
      <c r="V1301" s="168" t="e">
        <f>IF(C1301="",NA(),MATCH($B1301&amp;$C1301,'Smelter Look-up'!$J:$J,0))</f>
        <v>#N/A</v>
      </c>
      <c r="X1301" s="169">
        <f t="shared" ca="1" si="100"/>
        <v>0</v>
      </c>
      <c r="AB1301" s="312" t="str">
        <f t="shared" si="102"/>
        <v/>
      </c>
      <c r="AC1301" s="169" t="str">
        <f t="shared" si="103"/>
        <v/>
      </c>
      <c r="AD1301" s="169" t="str">
        <f t="shared" si="104"/>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1"/>
        <v/>
      </c>
      <c r="T1302" s="154" t="str">
        <f ca="1">IF(B1302="","",IF(ISERROR(MATCH($J1302,SorP!$B$1:$B$6261,0)),"",INDIRECT("'SorP'!$A$"&amp;MATCH($S1302&amp;$J1302,SorP!C:C,0))))</f>
        <v/>
      </c>
      <c r="U1302" s="167"/>
      <c r="V1302" s="168" t="e">
        <f>IF(C1302="",NA(),MATCH($B1302&amp;$C1302,'Smelter Look-up'!$J:$J,0))</f>
        <v>#N/A</v>
      </c>
      <c r="X1302" s="169">
        <f t="shared" ca="1" si="100"/>
        <v>0</v>
      </c>
      <c r="AB1302" s="312" t="str">
        <f t="shared" si="102"/>
        <v/>
      </c>
      <c r="AC1302" s="169" t="str">
        <f t="shared" si="103"/>
        <v/>
      </c>
      <c r="AD1302" s="169" t="str">
        <f t="shared" si="104"/>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1"/>
        <v/>
      </c>
      <c r="T1303" s="154" t="str">
        <f ca="1">IF(B1303="","",IF(ISERROR(MATCH($J1303,SorP!$B$1:$B$6261,0)),"",INDIRECT("'SorP'!$A$"&amp;MATCH($S1303&amp;$J1303,SorP!C:C,0))))</f>
        <v/>
      </c>
      <c r="U1303" s="167"/>
      <c r="V1303" s="168" t="e">
        <f>IF(C1303="",NA(),MATCH($B1303&amp;$C1303,'Smelter Look-up'!$J:$J,0))</f>
        <v>#N/A</v>
      </c>
      <c r="X1303" s="169">
        <f t="shared" ca="1" si="100"/>
        <v>0</v>
      </c>
      <c r="AB1303" s="312" t="str">
        <f t="shared" si="102"/>
        <v/>
      </c>
      <c r="AC1303" s="169" t="str">
        <f t="shared" si="103"/>
        <v/>
      </c>
      <c r="AD1303" s="169" t="str">
        <f t="shared" si="104"/>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1"/>
        <v/>
      </c>
      <c r="T1304" s="154" t="str">
        <f ca="1">IF(B1304="","",IF(ISERROR(MATCH($J1304,SorP!$B$1:$B$6261,0)),"",INDIRECT("'SorP'!$A$"&amp;MATCH($S1304&amp;$J1304,SorP!C:C,0))))</f>
        <v/>
      </c>
      <c r="U1304" s="167"/>
      <c r="V1304" s="168" t="e">
        <f>IF(C1304="",NA(),MATCH($B1304&amp;$C1304,'Smelter Look-up'!$J:$J,0))</f>
        <v>#N/A</v>
      </c>
      <c r="X1304" s="169">
        <f t="shared" ca="1" si="100"/>
        <v>0</v>
      </c>
      <c r="AB1304" s="312" t="str">
        <f t="shared" si="102"/>
        <v/>
      </c>
      <c r="AC1304" s="169" t="str">
        <f t="shared" si="103"/>
        <v/>
      </c>
      <c r="AD1304" s="169" t="str">
        <f t="shared" si="104"/>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1"/>
        <v/>
      </c>
      <c r="T1305" s="154" t="str">
        <f ca="1">IF(B1305="","",IF(ISERROR(MATCH($J1305,SorP!$B$1:$B$6261,0)),"",INDIRECT("'SorP'!$A$"&amp;MATCH($S1305&amp;$J1305,SorP!C:C,0))))</f>
        <v/>
      </c>
      <c r="U1305" s="167"/>
      <c r="V1305" s="168" t="e">
        <f>IF(C1305="",NA(),MATCH($B1305&amp;$C1305,'Smelter Look-up'!$J:$J,0))</f>
        <v>#N/A</v>
      </c>
      <c r="X1305" s="169">
        <f t="shared" ca="1" si="100"/>
        <v>0</v>
      </c>
      <c r="AB1305" s="312" t="str">
        <f t="shared" si="102"/>
        <v/>
      </c>
      <c r="AC1305" s="169" t="str">
        <f t="shared" si="103"/>
        <v/>
      </c>
      <c r="AD1305" s="169" t="str">
        <f t="shared" si="104"/>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1"/>
        <v/>
      </c>
      <c r="T1306" s="154" t="str">
        <f ca="1">IF(B1306="","",IF(ISERROR(MATCH($J1306,SorP!$B$1:$B$6261,0)),"",INDIRECT("'SorP'!$A$"&amp;MATCH($S1306&amp;$J1306,SorP!C:C,0))))</f>
        <v/>
      </c>
      <c r="U1306" s="167"/>
      <c r="V1306" s="168" t="e">
        <f>IF(C1306="",NA(),MATCH($B1306&amp;$C1306,'Smelter Look-up'!$J:$J,0))</f>
        <v>#N/A</v>
      </c>
      <c r="X1306" s="169">
        <f t="shared" ca="1" si="100"/>
        <v>0</v>
      </c>
      <c r="AB1306" s="312" t="str">
        <f t="shared" si="102"/>
        <v/>
      </c>
      <c r="AC1306" s="169" t="str">
        <f t="shared" si="103"/>
        <v/>
      </c>
      <c r="AD1306" s="169" t="str">
        <f t="shared" si="104"/>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1"/>
        <v/>
      </c>
      <c r="T1307" s="154" t="str">
        <f ca="1">IF(B1307="","",IF(ISERROR(MATCH($J1307,SorP!$B$1:$B$6261,0)),"",INDIRECT("'SorP'!$A$"&amp;MATCH($S1307&amp;$J1307,SorP!C:C,0))))</f>
        <v/>
      </c>
      <c r="U1307" s="167"/>
      <c r="V1307" s="168" t="e">
        <f>IF(C1307="",NA(),MATCH($B1307&amp;$C1307,'Smelter Look-up'!$J:$J,0))</f>
        <v>#N/A</v>
      </c>
      <c r="X1307" s="169">
        <f t="shared" ca="1" si="100"/>
        <v>0</v>
      </c>
      <c r="AB1307" s="312" t="str">
        <f t="shared" si="102"/>
        <v/>
      </c>
      <c r="AC1307" s="169" t="str">
        <f t="shared" si="103"/>
        <v/>
      </c>
      <c r="AD1307" s="169" t="str">
        <f t="shared" si="104"/>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1"/>
        <v/>
      </c>
      <c r="T1308" s="154" t="str">
        <f ca="1">IF(B1308="","",IF(ISERROR(MATCH($J1308,SorP!$B$1:$B$6261,0)),"",INDIRECT("'SorP'!$A$"&amp;MATCH($S1308&amp;$J1308,SorP!C:C,0))))</f>
        <v/>
      </c>
      <c r="U1308" s="167"/>
      <c r="V1308" s="168" t="e">
        <f>IF(C1308="",NA(),MATCH($B1308&amp;$C1308,'Smelter Look-up'!$J:$J,0))</f>
        <v>#N/A</v>
      </c>
      <c r="X1308" s="169">
        <f t="shared" ca="1" si="100"/>
        <v>0</v>
      </c>
      <c r="AB1308" s="312" t="str">
        <f t="shared" si="102"/>
        <v/>
      </c>
      <c r="AC1308" s="169" t="str">
        <f t="shared" si="103"/>
        <v/>
      </c>
      <c r="AD1308" s="169" t="str">
        <f t="shared" si="104"/>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1"/>
        <v/>
      </c>
      <c r="T1309" s="154" t="str">
        <f ca="1">IF(B1309="","",IF(ISERROR(MATCH($J1309,SorP!$B$1:$B$6261,0)),"",INDIRECT("'SorP'!$A$"&amp;MATCH($S1309&amp;$J1309,SorP!C:C,0))))</f>
        <v/>
      </c>
      <c r="U1309" s="167"/>
      <c r="V1309" s="168" t="e">
        <f>IF(C1309="",NA(),MATCH($B1309&amp;$C1309,'Smelter Look-up'!$J:$J,0))</f>
        <v>#N/A</v>
      </c>
      <c r="X1309" s="169">
        <f t="shared" ca="1" si="100"/>
        <v>0</v>
      </c>
      <c r="AB1309" s="312" t="str">
        <f t="shared" si="102"/>
        <v/>
      </c>
      <c r="AC1309" s="169" t="str">
        <f t="shared" si="103"/>
        <v/>
      </c>
      <c r="AD1309" s="169" t="str">
        <f t="shared" si="104"/>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1"/>
        <v/>
      </c>
      <c r="T1310" s="154" t="str">
        <f ca="1">IF(B1310="","",IF(ISERROR(MATCH($J1310,SorP!$B$1:$B$6261,0)),"",INDIRECT("'SorP'!$A$"&amp;MATCH($S1310&amp;$J1310,SorP!C:C,0))))</f>
        <v/>
      </c>
      <c r="U1310" s="167"/>
      <c r="V1310" s="168" t="e">
        <f>IF(C1310="",NA(),MATCH($B1310&amp;$C1310,'Smelter Look-up'!$J:$J,0))</f>
        <v>#N/A</v>
      </c>
      <c r="X1310" s="169">
        <f t="shared" ca="1" si="100"/>
        <v>0</v>
      </c>
      <c r="AB1310" s="312" t="str">
        <f t="shared" si="102"/>
        <v/>
      </c>
      <c r="AC1310" s="169" t="str">
        <f t="shared" si="103"/>
        <v/>
      </c>
      <c r="AD1310" s="169" t="str">
        <f t="shared" si="104"/>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1"/>
        <v/>
      </c>
      <c r="T1311" s="154" t="str">
        <f ca="1">IF(B1311="","",IF(ISERROR(MATCH($J1311,SorP!$B$1:$B$6261,0)),"",INDIRECT("'SorP'!$A$"&amp;MATCH($S1311&amp;$J1311,SorP!C:C,0))))</f>
        <v/>
      </c>
      <c r="U1311" s="167"/>
      <c r="V1311" s="168" t="e">
        <f>IF(C1311="",NA(),MATCH($B1311&amp;$C1311,'Smelter Look-up'!$J:$J,0))</f>
        <v>#N/A</v>
      </c>
      <c r="X1311" s="169">
        <f t="shared" ca="1" si="100"/>
        <v>0</v>
      </c>
      <c r="AB1311" s="312" t="str">
        <f t="shared" si="102"/>
        <v/>
      </c>
      <c r="AC1311" s="169" t="str">
        <f t="shared" si="103"/>
        <v/>
      </c>
      <c r="AD1311" s="169" t="str">
        <f t="shared" si="104"/>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1"/>
        <v/>
      </c>
      <c r="T1312" s="154" t="str">
        <f ca="1">IF(B1312="","",IF(ISERROR(MATCH($J1312,SorP!$B$1:$B$6261,0)),"",INDIRECT("'SorP'!$A$"&amp;MATCH($S1312&amp;$J1312,SorP!C:C,0))))</f>
        <v/>
      </c>
      <c r="U1312" s="167"/>
      <c r="V1312" s="168" t="e">
        <f>IF(C1312="",NA(),MATCH($B1312&amp;$C1312,'Smelter Look-up'!$J:$J,0))</f>
        <v>#N/A</v>
      </c>
      <c r="X1312" s="169">
        <f t="shared" ca="1" si="100"/>
        <v>0</v>
      </c>
      <c r="AB1312" s="312" t="str">
        <f t="shared" si="102"/>
        <v/>
      </c>
      <c r="AC1312" s="169" t="str">
        <f t="shared" si="103"/>
        <v/>
      </c>
      <c r="AD1312" s="169" t="str">
        <f t="shared" si="104"/>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1"/>
        <v/>
      </c>
      <c r="T1313" s="154" t="str">
        <f ca="1">IF(B1313="","",IF(ISERROR(MATCH($J1313,SorP!$B$1:$B$6261,0)),"",INDIRECT("'SorP'!$A$"&amp;MATCH($S1313&amp;$J1313,SorP!C:C,0))))</f>
        <v/>
      </c>
      <c r="U1313" s="167"/>
      <c r="V1313" s="168" t="e">
        <f>IF(C1313="",NA(),MATCH($B1313&amp;$C1313,'Smelter Look-up'!$J:$J,0))</f>
        <v>#N/A</v>
      </c>
      <c r="X1313" s="169">
        <f t="shared" ca="1" si="100"/>
        <v>0</v>
      </c>
      <c r="AB1313" s="312" t="str">
        <f t="shared" si="102"/>
        <v/>
      </c>
      <c r="AC1313" s="169" t="str">
        <f t="shared" si="103"/>
        <v/>
      </c>
      <c r="AD1313" s="169" t="str">
        <f t="shared" si="104"/>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1"/>
        <v/>
      </c>
      <c r="T1314" s="154" t="str">
        <f ca="1">IF(B1314="","",IF(ISERROR(MATCH($J1314,SorP!$B$1:$B$6261,0)),"",INDIRECT("'SorP'!$A$"&amp;MATCH($S1314&amp;$J1314,SorP!C:C,0))))</f>
        <v/>
      </c>
      <c r="U1314" s="167"/>
      <c r="V1314" s="168" t="e">
        <f>IF(C1314="",NA(),MATCH($B1314&amp;$C1314,'Smelter Look-up'!$J:$J,0))</f>
        <v>#N/A</v>
      </c>
      <c r="X1314" s="169">
        <f t="shared" ca="1" si="100"/>
        <v>0</v>
      </c>
      <c r="AB1314" s="312" t="str">
        <f t="shared" si="102"/>
        <v/>
      </c>
      <c r="AC1314" s="169" t="str">
        <f t="shared" si="103"/>
        <v/>
      </c>
      <c r="AD1314" s="169" t="str">
        <f t="shared" si="104"/>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1"/>
        <v/>
      </c>
      <c r="T1315" s="154" t="str">
        <f ca="1">IF(B1315="","",IF(ISERROR(MATCH($J1315,SorP!$B$1:$B$6261,0)),"",INDIRECT("'SorP'!$A$"&amp;MATCH($S1315&amp;$J1315,SorP!C:C,0))))</f>
        <v/>
      </c>
      <c r="U1315" s="167"/>
      <c r="V1315" s="168" t="e">
        <f>IF(C1315="",NA(),MATCH($B1315&amp;$C1315,'Smelter Look-up'!$J:$J,0))</f>
        <v>#N/A</v>
      </c>
      <c r="X1315" s="169">
        <f t="shared" ca="1" si="100"/>
        <v>0</v>
      </c>
      <c r="AB1315" s="312" t="str">
        <f t="shared" si="102"/>
        <v/>
      </c>
      <c r="AC1315" s="169" t="str">
        <f t="shared" si="103"/>
        <v/>
      </c>
      <c r="AD1315" s="169" t="str">
        <f t="shared" si="104"/>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1"/>
        <v/>
      </c>
      <c r="T1316" s="154" t="str">
        <f ca="1">IF(B1316="","",IF(ISERROR(MATCH($J1316,SorP!$B$1:$B$6261,0)),"",INDIRECT("'SorP'!$A$"&amp;MATCH($S1316&amp;$J1316,SorP!C:C,0))))</f>
        <v/>
      </c>
      <c r="U1316" s="167"/>
      <c r="V1316" s="168" t="e">
        <f>IF(C1316="",NA(),MATCH($B1316&amp;$C1316,'Smelter Look-up'!$J:$J,0))</f>
        <v>#N/A</v>
      </c>
      <c r="X1316" s="169">
        <f t="shared" ca="1" si="100"/>
        <v>0</v>
      </c>
      <c r="AB1316" s="312" t="str">
        <f t="shared" si="102"/>
        <v/>
      </c>
      <c r="AC1316" s="169" t="str">
        <f t="shared" si="103"/>
        <v/>
      </c>
      <c r="AD1316" s="169" t="str">
        <f t="shared" si="104"/>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1"/>
        <v/>
      </c>
      <c r="T1317" s="154" t="str">
        <f ca="1">IF(B1317="","",IF(ISERROR(MATCH($J1317,SorP!$B$1:$B$6261,0)),"",INDIRECT("'SorP'!$A$"&amp;MATCH($S1317&amp;$J1317,SorP!C:C,0))))</f>
        <v/>
      </c>
      <c r="U1317" s="167"/>
      <c r="V1317" s="168" t="e">
        <f>IF(C1317="",NA(),MATCH($B1317&amp;$C1317,'Smelter Look-up'!$J:$J,0))</f>
        <v>#N/A</v>
      </c>
      <c r="X1317" s="169">
        <f t="shared" ca="1" si="100"/>
        <v>0</v>
      </c>
      <c r="AB1317" s="312" t="str">
        <f t="shared" si="102"/>
        <v/>
      </c>
      <c r="AC1317" s="169" t="str">
        <f t="shared" si="103"/>
        <v/>
      </c>
      <c r="AD1317" s="169" t="str">
        <f t="shared" si="104"/>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1"/>
        <v/>
      </c>
      <c r="T1318" s="154" t="str">
        <f ca="1">IF(B1318="","",IF(ISERROR(MATCH($J1318,SorP!$B$1:$B$6261,0)),"",INDIRECT("'SorP'!$A$"&amp;MATCH($S1318&amp;$J1318,SorP!C:C,0))))</f>
        <v/>
      </c>
      <c r="U1318" s="167"/>
      <c r="V1318" s="168" t="e">
        <f>IF(C1318="",NA(),MATCH($B1318&amp;$C1318,'Smelter Look-up'!$J:$J,0))</f>
        <v>#N/A</v>
      </c>
      <c r="X1318" s="169">
        <f t="shared" ca="1" si="100"/>
        <v>0</v>
      </c>
      <c r="AB1318" s="312" t="str">
        <f t="shared" si="102"/>
        <v/>
      </c>
      <c r="AC1318" s="169" t="str">
        <f t="shared" si="103"/>
        <v/>
      </c>
      <c r="AD1318" s="169" t="str">
        <f t="shared" si="104"/>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1"/>
        <v/>
      </c>
      <c r="T1319" s="154" t="str">
        <f ca="1">IF(B1319="","",IF(ISERROR(MATCH($J1319,SorP!$B$1:$B$6261,0)),"",INDIRECT("'SorP'!$A$"&amp;MATCH($S1319&amp;$J1319,SorP!C:C,0))))</f>
        <v/>
      </c>
      <c r="U1319" s="167"/>
      <c r="V1319" s="168" t="e">
        <f>IF(C1319="",NA(),MATCH($B1319&amp;$C1319,'Smelter Look-up'!$J:$J,0))</f>
        <v>#N/A</v>
      </c>
      <c r="X1319" s="169">
        <f t="shared" ca="1" si="100"/>
        <v>0</v>
      </c>
      <c r="AB1319" s="312" t="str">
        <f t="shared" si="102"/>
        <v/>
      </c>
      <c r="AC1319" s="169" t="str">
        <f t="shared" si="103"/>
        <v/>
      </c>
      <c r="AD1319" s="169" t="str">
        <f t="shared" si="104"/>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1"/>
        <v/>
      </c>
      <c r="T1320" s="154" t="str">
        <f ca="1">IF(B1320="","",IF(ISERROR(MATCH($J1320,SorP!$B$1:$B$6261,0)),"",INDIRECT("'SorP'!$A$"&amp;MATCH($S1320&amp;$J1320,SorP!C:C,0))))</f>
        <v/>
      </c>
      <c r="U1320" s="167"/>
      <c r="V1320" s="168" t="e">
        <f>IF(C1320="",NA(),MATCH($B1320&amp;$C1320,'Smelter Look-up'!$J:$J,0))</f>
        <v>#N/A</v>
      </c>
      <c r="X1320" s="169">
        <f t="shared" ca="1" si="100"/>
        <v>0</v>
      </c>
      <c r="AB1320" s="312" t="str">
        <f t="shared" si="102"/>
        <v/>
      </c>
      <c r="AC1320" s="169" t="str">
        <f t="shared" si="103"/>
        <v/>
      </c>
      <c r="AD1320" s="169" t="str">
        <f t="shared" si="104"/>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1"/>
        <v/>
      </c>
      <c r="T1321" s="154" t="str">
        <f ca="1">IF(B1321="","",IF(ISERROR(MATCH($J1321,SorP!$B$1:$B$6261,0)),"",INDIRECT("'SorP'!$A$"&amp;MATCH($S1321&amp;$J1321,SorP!C:C,0))))</f>
        <v/>
      </c>
      <c r="U1321" s="167"/>
      <c r="V1321" s="168" t="e">
        <f>IF(C1321="",NA(),MATCH($B1321&amp;$C1321,'Smelter Look-up'!$J:$J,0))</f>
        <v>#N/A</v>
      </c>
      <c r="X1321" s="169">
        <f t="shared" ca="1" si="100"/>
        <v>0</v>
      </c>
      <c r="AB1321" s="312" t="str">
        <f t="shared" si="102"/>
        <v/>
      </c>
      <c r="AC1321" s="169" t="str">
        <f t="shared" si="103"/>
        <v/>
      </c>
      <c r="AD1321" s="169" t="str">
        <f t="shared" si="104"/>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1"/>
        <v/>
      </c>
      <c r="T1322" s="154" t="str">
        <f ca="1">IF(B1322="","",IF(ISERROR(MATCH($J1322,SorP!$B$1:$B$6261,0)),"",INDIRECT("'SorP'!$A$"&amp;MATCH($S1322&amp;$J1322,SorP!C:C,0))))</f>
        <v/>
      </c>
      <c r="U1322" s="167"/>
      <c r="V1322" s="168" t="e">
        <f>IF(C1322="",NA(),MATCH($B1322&amp;$C1322,'Smelter Look-up'!$J:$J,0))</f>
        <v>#N/A</v>
      </c>
      <c r="X1322" s="169">
        <f t="shared" ca="1" si="100"/>
        <v>0</v>
      </c>
      <c r="AB1322" s="312" t="str">
        <f t="shared" si="102"/>
        <v/>
      </c>
      <c r="AC1322" s="169" t="str">
        <f t="shared" si="103"/>
        <v/>
      </c>
      <c r="AD1322" s="169" t="str">
        <f t="shared" si="104"/>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1"/>
        <v/>
      </c>
      <c r="T1323" s="154" t="str">
        <f ca="1">IF(B1323="","",IF(ISERROR(MATCH($J1323,SorP!$B$1:$B$6261,0)),"",INDIRECT("'SorP'!$A$"&amp;MATCH($S1323&amp;$J1323,SorP!C:C,0))))</f>
        <v/>
      </c>
      <c r="U1323" s="167"/>
      <c r="V1323" s="168" t="e">
        <f>IF(C1323="",NA(),MATCH($B1323&amp;$C1323,'Smelter Look-up'!$J:$J,0))</f>
        <v>#N/A</v>
      </c>
      <c r="X1323" s="169">
        <f t="shared" ca="1" si="100"/>
        <v>0</v>
      </c>
      <c r="AB1323" s="312" t="str">
        <f t="shared" si="102"/>
        <v/>
      </c>
      <c r="AC1323" s="169" t="str">
        <f t="shared" si="103"/>
        <v/>
      </c>
      <c r="AD1323" s="169" t="str">
        <f t="shared" si="104"/>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1"/>
        <v/>
      </c>
      <c r="T1324" s="154" t="str">
        <f ca="1">IF(B1324="","",IF(ISERROR(MATCH($J1324,SorP!$B$1:$B$6261,0)),"",INDIRECT("'SorP'!$A$"&amp;MATCH($S1324&amp;$J1324,SorP!C:C,0))))</f>
        <v/>
      </c>
      <c r="U1324" s="167"/>
      <c r="V1324" s="168" t="e">
        <f>IF(C1324="",NA(),MATCH($B1324&amp;$C1324,'Smelter Look-up'!$J:$J,0))</f>
        <v>#N/A</v>
      </c>
      <c r="X1324" s="169">
        <f t="shared" ca="1" si="100"/>
        <v>0</v>
      </c>
      <c r="AB1324" s="312" t="str">
        <f t="shared" si="102"/>
        <v/>
      </c>
      <c r="AC1324" s="169" t="str">
        <f t="shared" si="103"/>
        <v/>
      </c>
      <c r="AD1324" s="169" t="str">
        <f t="shared" si="104"/>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1"/>
        <v/>
      </c>
      <c r="T1325" s="154" t="str">
        <f ca="1">IF(B1325="","",IF(ISERROR(MATCH($J1325,SorP!$B$1:$B$6261,0)),"",INDIRECT("'SorP'!$A$"&amp;MATCH($S1325&amp;$J1325,SorP!C:C,0))))</f>
        <v/>
      </c>
      <c r="U1325" s="167"/>
      <c r="V1325" s="168" t="e">
        <f>IF(C1325="",NA(),MATCH($B1325&amp;$C1325,'Smelter Look-up'!$J:$J,0))</f>
        <v>#N/A</v>
      </c>
      <c r="X1325" s="169">
        <f t="shared" ca="1" si="100"/>
        <v>0</v>
      </c>
      <c r="AB1325" s="312" t="str">
        <f t="shared" si="102"/>
        <v/>
      </c>
      <c r="AC1325" s="169" t="str">
        <f t="shared" si="103"/>
        <v/>
      </c>
      <c r="AD1325" s="169" t="str">
        <f t="shared" si="104"/>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1"/>
        <v/>
      </c>
      <c r="T1326" s="154" t="str">
        <f ca="1">IF(B1326="","",IF(ISERROR(MATCH($J1326,SorP!$B$1:$B$6261,0)),"",INDIRECT("'SorP'!$A$"&amp;MATCH($S1326&amp;$J1326,SorP!C:C,0))))</f>
        <v/>
      </c>
      <c r="U1326" s="167"/>
      <c r="V1326" s="168" t="e">
        <f>IF(C1326="",NA(),MATCH($B1326&amp;$C1326,'Smelter Look-up'!$J:$J,0))</f>
        <v>#N/A</v>
      </c>
      <c r="X1326" s="169">
        <f t="shared" ca="1" si="100"/>
        <v>0</v>
      </c>
      <c r="AB1326" s="312" t="str">
        <f t="shared" si="102"/>
        <v/>
      </c>
      <c r="AC1326" s="169" t="str">
        <f t="shared" si="103"/>
        <v/>
      </c>
      <c r="AD1326" s="169" t="str">
        <f t="shared" si="104"/>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1"/>
        <v/>
      </c>
      <c r="T1327" s="154" t="str">
        <f ca="1">IF(B1327="","",IF(ISERROR(MATCH($J1327,SorP!$B$1:$B$6261,0)),"",INDIRECT("'SorP'!$A$"&amp;MATCH($S1327&amp;$J1327,SorP!C:C,0))))</f>
        <v/>
      </c>
      <c r="U1327" s="167"/>
      <c r="V1327" s="168" t="e">
        <f>IF(C1327="",NA(),MATCH($B1327&amp;$C1327,'Smelter Look-up'!$J:$J,0))</f>
        <v>#N/A</v>
      </c>
      <c r="X1327" s="169">
        <f t="shared" ca="1" si="100"/>
        <v>0</v>
      </c>
      <c r="AB1327" s="312" t="str">
        <f t="shared" si="102"/>
        <v/>
      </c>
      <c r="AC1327" s="169" t="str">
        <f t="shared" si="103"/>
        <v/>
      </c>
      <c r="AD1327" s="169" t="str">
        <f t="shared" si="104"/>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1"/>
        <v/>
      </c>
      <c r="T1328" s="154" t="str">
        <f ca="1">IF(B1328="","",IF(ISERROR(MATCH($J1328,SorP!$B$1:$B$6261,0)),"",INDIRECT("'SorP'!$A$"&amp;MATCH($S1328&amp;$J1328,SorP!C:C,0))))</f>
        <v/>
      </c>
      <c r="U1328" s="167"/>
      <c r="V1328" s="168" t="e">
        <f>IF(C1328="",NA(),MATCH($B1328&amp;$C1328,'Smelter Look-up'!$J:$J,0))</f>
        <v>#N/A</v>
      </c>
      <c r="X1328" s="169">
        <f t="shared" ca="1" si="100"/>
        <v>0</v>
      </c>
      <c r="AB1328" s="312" t="str">
        <f t="shared" si="102"/>
        <v/>
      </c>
      <c r="AC1328" s="169" t="str">
        <f t="shared" si="103"/>
        <v/>
      </c>
      <c r="AD1328" s="169" t="str">
        <f t="shared" si="104"/>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1"/>
        <v/>
      </c>
      <c r="T1329" s="154" t="str">
        <f ca="1">IF(B1329="","",IF(ISERROR(MATCH($J1329,SorP!$B$1:$B$6261,0)),"",INDIRECT("'SorP'!$A$"&amp;MATCH($S1329&amp;$J1329,SorP!C:C,0))))</f>
        <v/>
      </c>
      <c r="U1329" s="167"/>
      <c r="V1329" s="168" t="e">
        <f>IF(C1329="",NA(),MATCH($B1329&amp;$C1329,'Smelter Look-up'!$J:$J,0))</f>
        <v>#N/A</v>
      </c>
      <c r="X1329" s="169">
        <f t="shared" ca="1" si="100"/>
        <v>0</v>
      </c>
      <c r="AB1329" s="312" t="str">
        <f t="shared" si="102"/>
        <v/>
      </c>
      <c r="AC1329" s="169" t="str">
        <f t="shared" si="103"/>
        <v/>
      </c>
      <c r="AD1329" s="169" t="str">
        <f t="shared" si="104"/>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1"/>
        <v/>
      </c>
      <c r="T1330" s="154" t="str">
        <f ca="1">IF(B1330="","",IF(ISERROR(MATCH($J1330,SorP!$B$1:$B$6261,0)),"",INDIRECT("'SorP'!$A$"&amp;MATCH($S1330&amp;$J1330,SorP!C:C,0))))</f>
        <v/>
      </c>
      <c r="U1330" s="167"/>
      <c r="V1330" s="168" t="e">
        <f>IF(C1330="",NA(),MATCH($B1330&amp;$C1330,'Smelter Look-up'!$J:$J,0))</f>
        <v>#N/A</v>
      </c>
      <c r="X1330" s="169">
        <f t="shared" ca="1" si="100"/>
        <v>0</v>
      </c>
      <c r="AB1330" s="312" t="str">
        <f t="shared" si="102"/>
        <v/>
      </c>
      <c r="AC1330" s="169" t="str">
        <f t="shared" si="103"/>
        <v/>
      </c>
      <c r="AD1330" s="169" t="str">
        <f t="shared" si="104"/>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1"/>
        <v/>
      </c>
      <c r="T1331" s="154" t="str">
        <f ca="1">IF(B1331="","",IF(ISERROR(MATCH($J1331,SorP!$B$1:$B$6261,0)),"",INDIRECT("'SorP'!$A$"&amp;MATCH($S1331&amp;$J1331,SorP!C:C,0))))</f>
        <v/>
      </c>
      <c r="U1331" s="167"/>
      <c r="V1331" s="168" t="e">
        <f>IF(C1331="",NA(),MATCH($B1331&amp;$C1331,'Smelter Look-up'!$J:$J,0))</f>
        <v>#N/A</v>
      </c>
      <c r="X1331" s="169">
        <f t="shared" ca="1" si="100"/>
        <v>0</v>
      </c>
      <c r="AB1331" s="312" t="str">
        <f t="shared" si="102"/>
        <v/>
      </c>
      <c r="AC1331" s="169" t="str">
        <f t="shared" si="103"/>
        <v/>
      </c>
      <c r="AD1331" s="169" t="str">
        <f t="shared" si="104"/>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1"/>
        <v/>
      </c>
      <c r="T1332" s="154" t="str">
        <f ca="1">IF(B1332="","",IF(ISERROR(MATCH($J1332,SorP!$B$1:$B$6261,0)),"",INDIRECT("'SorP'!$A$"&amp;MATCH($S1332&amp;$J1332,SorP!C:C,0))))</f>
        <v/>
      </c>
      <c r="U1332" s="167"/>
      <c r="V1332" s="168" t="e">
        <f>IF(C1332="",NA(),MATCH($B1332&amp;$C1332,'Smelter Look-up'!$J:$J,0))</f>
        <v>#N/A</v>
      </c>
      <c r="X1332" s="169">
        <f t="shared" ca="1" si="100"/>
        <v>0</v>
      </c>
      <c r="AB1332" s="312" t="str">
        <f t="shared" si="102"/>
        <v/>
      </c>
      <c r="AC1332" s="169" t="str">
        <f t="shared" si="103"/>
        <v/>
      </c>
      <c r="AD1332" s="169" t="str">
        <f t="shared" si="104"/>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1"/>
        <v/>
      </c>
      <c r="T1333" s="154" t="str">
        <f ca="1">IF(B1333="","",IF(ISERROR(MATCH($J1333,SorP!$B$1:$B$6261,0)),"",INDIRECT("'SorP'!$A$"&amp;MATCH($S1333&amp;$J1333,SorP!C:C,0))))</f>
        <v/>
      </c>
      <c r="U1333" s="167"/>
      <c r="V1333" s="168" t="e">
        <f>IF(C1333="",NA(),MATCH($B1333&amp;$C1333,'Smelter Look-up'!$J:$J,0))</f>
        <v>#N/A</v>
      </c>
      <c r="X1333" s="169">
        <f t="shared" ca="1" si="100"/>
        <v>0</v>
      </c>
      <c r="AB1333" s="312" t="str">
        <f t="shared" si="102"/>
        <v/>
      </c>
      <c r="AC1333" s="169" t="str">
        <f t="shared" si="103"/>
        <v/>
      </c>
      <c r="AD1333" s="169" t="str">
        <f t="shared" si="104"/>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1"/>
        <v/>
      </c>
      <c r="T1334" s="154" t="str">
        <f ca="1">IF(B1334="","",IF(ISERROR(MATCH($J1334,SorP!$B$1:$B$6261,0)),"",INDIRECT("'SorP'!$A$"&amp;MATCH($S1334&amp;$J1334,SorP!C:C,0))))</f>
        <v/>
      </c>
      <c r="U1334" s="167"/>
      <c r="V1334" s="168" t="e">
        <f>IF(C1334="",NA(),MATCH($B1334&amp;$C1334,'Smelter Look-up'!$J:$J,0))</f>
        <v>#N/A</v>
      </c>
      <c r="X1334" s="169">
        <f t="shared" ca="1" si="100"/>
        <v>0</v>
      </c>
      <c r="AB1334" s="312" t="str">
        <f t="shared" si="102"/>
        <v/>
      </c>
      <c r="AC1334" s="169" t="str">
        <f t="shared" si="103"/>
        <v/>
      </c>
      <c r="AD1334" s="169" t="str">
        <f t="shared" si="104"/>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1"/>
        <v/>
      </c>
      <c r="T1335" s="154" t="str">
        <f ca="1">IF(B1335="","",IF(ISERROR(MATCH($J1335,SorP!$B$1:$B$6261,0)),"",INDIRECT("'SorP'!$A$"&amp;MATCH($S1335&amp;$J1335,SorP!C:C,0))))</f>
        <v/>
      </c>
      <c r="U1335" s="167"/>
      <c r="V1335" s="168" t="e">
        <f>IF(C1335="",NA(),MATCH($B1335&amp;$C1335,'Smelter Look-up'!$J:$J,0))</f>
        <v>#N/A</v>
      </c>
      <c r="X1335" s="169">
        <f t="shared" ca="1" si="100"/>
        <v>0</v>
      </c>
      <c r="AB1335" s="312" t="str">
        <f t="shared" si="102"/>
        <v/>
      </c>
      <c r="AC1335" s="169" t="str">
        <f t="shared" si="103"/>
        <v/>
      </c>
      <c r="AD1335" s="169" t="str">
        <f t="shared" si="104"/>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1"/>
        <v/>
      </c>
      <c r="T1336" s="154" t="str">
        <f ca="1">IF(B1336="","",IF(ISERROR(MATCH($J1336,SorP!$B$1:$B$6261,0)),"",INDIRECT("'SorP'!$A$"&amp;MATCH($S1336&amp;$J1336,SorP!C:C,0))))</f>
        <v/>
      </c>
      <c r="U1336" s="167"/>
      <c r="V1336" s="168" t="e">
        <f>IF(C1336="",NA(),MATCH($B1336&amp;$C1336,'Smelter Look-up'!$J:$J,0))</f>
        <v>#N/A</v>
      </c>
      <c r="X1336" s="169">
        <f t="shared" ca="1" si="100"/>
        <v>0</v>
      </c>
      <c r="AB1336" s="312" t="str">
        <f t="shared" si="102"/>
        <v/>
      </c>
      <c r="AC1336" s="169" t="str">
        <f t="shared" si="103"/>
        <v/>
      </c>
      <c r="AD1336" s="169" t="str">
        <f t="shared" si="104"/>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1"/>
        <v/>
      </c>
      <c r="T1337" s="154" t="str">
        <f ca="1">IF(B1337="","",IF(ISERROR(MATCH($J1337,SorP!$B$1:$B$6261,0)),"",INDIRECT("'SorP'!$A$"&amp;MATCH($S1337&amp;$J1337,SorP!C:C,0))))</f>
        <v/>
      </c>
      <c r="U1337" s="167"/>
      <c r="V1337" s="168" t="e">
        <f>IF(C1337="",NA(),MATCH($B1337&amp;$C1337,'Smelter Look-up'!$J:$J,0))</f>
        <v>#N/A</v>
      </c>
      <c r="X1337" s="169">
        <f t="shared" ca="1" si="100"/>
        <v>0</v>
      </c>
      <c r="AB1337" s="312" t="str">
        <f t="shared" si="102"/>
        <v/>
      </c>
      <c r="AC1337" s="169" t="str">
        <f t="shared" si="103"/>
        <v/>
      </c>
      <c r="AD1337" s="169" t="str">
        <f t="shared" si="104"/>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1"/>
        <v/>
      </c>
      <c r="T1338" s="154" t="str">
        <f ca="1">IF(B1338="","",IF(ISERROR(MATCH($J1338,SorP!$B$1:$B$6261,0)),"",INDIRECT("'SorP'!$A$"&amp;MATCH($S1338&amp;$J1338,SorP!C:C,0))))</f>
        <v/>
      </c>
      <c r="U1338" s="167"/>
      <c r="V1338" s="168" t="e">
        <f>IF(C1338="",NA(),MATCH($B1338&amp;$C1338,'Smelter Look-up'!$J:$J,0))</f>
        <v>#N/A</v>
      </c>
      <c r="X1338" s="169">
        <f t="shared" ca="1" si="100"/>
        <v>0</v>
      </c>
      <c r="AB1338" s="312" t="str">
        <f t="shared" si="102"/>
        <v/>
      </c>
      <c r="AC1338" s="169" t="str">
        <f t="shared" si="103"/>
        <v/>
      </c>
      <c r="AD1338" s="169" t="str">
        <f t="shared" si="104"/>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1"/>
        <v/>
      </c>
      <c r="T1339" s="154" t="str">
        <f ca="1">IF(B1339="","",IF(ISERROR(MATCH($J1339,SorP!$B$1:$B$6261,0)),"",INDIRECT("'SorP'!$A$"&amp;MATCH($S1339&amp;$J1339,SorP!C:C,0))))</f>
        <v/>
      </c>
      <c r="U1339" s="167"/>
      <c r="V1339" s="168" t="e">
        <f>IF(C1339="",NA(),MATCH($B1339&amp;$C1339,'Smelter Look-up'!$J:$J,0))</f>
        <v>#N/A</v>
      </c>
      <c r="X1339" s="169">
        <f t="shared" ca="1" si="100"/>
        <v>0</v>
      </c>
      <c r="AB1339" s="312" t="str">
        <f t="shared" si="102"/>
        <v/>
      </c>
      <c r="AC1339" s="169" t="str">
        <f t="shared" si="103"/>
        <v/>
      </c>
      <c r="AD1339" s="169" t="str">
        <f t="shared" si="104"/>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1"/>
        <v/>
      </c>
      <c r="T1340" s="154" t="str">
        <f ca="1">IF(B1340="","",IF(ISERROR(MATCH($J1340,SorP!$B$1:$B$6261,0)),"",INDIRECT("'SorP'!$A$"&amp;MATCH($S1340&amp;$J1340,SorP!C:C,0))))</f>
        <v/>
      </c>
      <c r="U1340" s="167"/>
      <c r="V1340" s="168" t="e">
        <f>IF(C1340="",NA(),MATCH($B1340&amp;$C1340,'Smelter Look-up'!$J:$J,0))</f>
        <v>#N/A</v>
      </c>
      <c r="X1340" s="169">
        <f t="shared" ca="1" si="100"/>
        <v>0</v>
      </c>
      <c r="AB1340" s="312" t="str">
        <f t="shared" si="102"/>
        <v/>
      </c>
      <c r="AC1340" s="169" t="str">
        <f t="shared" si="103"/>
        <v/>
      </c>
      <c r="AD1340" s="169" t="str">
        <f t="shared" si="104"/>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1"/>
        <v/>
      </c>
      <c r="T1341" s="154" t="str">
        <f ca="1">IF(B1341="","",IF(ISERROR(MATCH($J1341,SorP!$B$1:$B$6261,0)),"",INDIRECT("'SorP'!$A$"&amp;MATCH($S1341&amp;$J1341,SorP!C:C,0))))</f>
        <v/>
      </c>
      <c r="U1341" s="167"/>
      <c r="V1341" s="168" t="e">
        <f>IF(C1341="",NA(),MATCH($B1341&amp;$C1341,'Smelter Look-up'!$J:$J,0))</f>
        <v>#N/A</v>
      </c>
      <c r="X1341" s="169">
        <f t="shared" ca="1" si="100"/>
        <v>0</v>
      </c>
      <c r="AB1341" s="312" t="str">
        <f t="shared" si="102"/>
        <v/>
      </c>
      <c r="AC1341" s="169" t="str">
        <f t="shared" si="103"/>
        <v/>
      </c>
      <c r="AD1341" s="169" t="str">
        <f t="shared" si="104"/>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1"/>
        <v/>
      </c>
      <c r="T1342" s="154" t="str">
        <f ca="1">IF(B1342="","",IF(ISERROR(MATCH($J1342,SorP!$B$1:$B$6261,0)),"",INDIRECT("'SorP'!$A$"&amp;MATCH($S1342&amp;$J1342,SorP!C:C,0))))</f>
        <v/>
      </c>
      <c r="U1342" s="167"/>
      <c r="V1342" s="168" t="e">
        <f>IF(C1342="",NA(),MATCH($B1342&amp;$C1342,'Smelter Look-up'!$J:$J,0))</f>
        <v>#N/A</v>
      </c>
      <c r="X1342" s="169">
        <f t="shared" ca="1" si="100"/>
        <v>0</v>
      </c>
      <c r="AB1342" s="312" t="str">
        <f t="shared" si="102"/>
        <v/>
      </c>
      <c r="AC1342" s="169" t="str">
        <f t="shared" si="103"/>
        <v/>
      </c>
      <c r="AD1342" s="169" t="str">
        <f t="shared" si="104"/>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1"/>
        <v/>
      </c>
      <c r="T1343" s="154" t="str">
        <f ca="1">IF(B1343="","",IF(ISERROR(MATCH($J1343,SorP!$B$1:$B$6261,0)),"",INDIRECT("'SorP'!$A$"&amp;MATCH($S1343&amp;$J1343,SorP!C:C,0))))</f>
        <v/>
      </c>
      <c r="U1343" s="167"/>
      <c r="V1343" s="168" t="e">
        <f>IF(C1343="",NA(),MATCH($B1343&amp;$C1343,'Smelter Look-up'!$J:$J,0))</f>
        <v>#N/A</v>
      </c>
      <c r="X1343" s="169">
        <f t="shared" ref="X1343:X1406" ca="1" si="105">IF(AND(C1343="Smelter not listed",OR(LEN(D1343)=0,LEN(E1343)=0)),1,0)</f>
        <v>0</v>
      </c>
      <c r="AB1343" s="312" t="str">
        <f t="shared" si="102"/>
        <v/>
      </c>
      <c r="AC1343" s="169" t="str">
        <f t="shared" si="103"/>
        <v/>
      </c>
      <c r="AD1343" s="169" t="str">
        <f t="shared" si="104"/>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6">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5"/>
        <v>0</v>
      </c>
      <c r="AB1344" s="312" t="str">
        <f t="shared" si="102"/>
        <v/>
      </c>
      <c r="AC1344" s="169" t="str">
        <f t="shared" si="103"/>
        <v/>
      </c>
      <c r="AD1344" s="169" t="str">
        <f t="shared" si="104"/>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6"/>
        <v/>
      </c>
      <c r="T1345" s="154" t="str">
        <f ca="1">IF(B1345="","",IF(ISERROR(MATCH($J1345,SorP!$B$1:$B$6261,0)),"",INDIRECT("'SorP'!$A$"&amp;MATCH($S1345&amp;$J1345,SorP!C:C,0))))</f>
        <v/>
      </c>
      <c r="U1345" s="167"/>
      <c r="V1345" s="168" t="e">
        <f>IF(C1345="",NA(),MATCH($B1345&amp;$C1345,'Smelter Look-up'!$J:$J,0))</f>
        <v>#N/A</v>
      </c>
      <c r="X1345" s="169">
        <f t="shared" ca="1" si="105"/>
        <v>0</v>
      </c>
      <c r="AB1345" s="312" t="str">
        <f t="shared" si="102"/>
        <v/>
      </c>
      <c r="AC1345" s="169" t="str">
        <f t="shared" si="103"/>
        <v/>
      </c>
      <c r="AD1345" s="169" t="str">
        <f t="shared" si="104"/>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6"/>
        <v/>
      </c>
      <c r="T1346" s="154" t="str">
        <f ca="1">IF(B1346="","",IF(ISERROR(MATCH($J1346,SorP!$B$1:$B$6261,0)),"",INDIRECT("'SorP'!$A$"&amp;MATCH($S1346&amp;$J1346,SorP!C:C,0))))</f>
        <v/>
      </c>
      <c r="U1346" s="167"/>
      <c r="V1346" s="168" t="e">
        <f>IF(C1346="",NA(),MATCH($B1346&amp;$C1346,'Smelter Look-up'!$J:$J,0))</f>
        <v>#N/A</v>
      </c>
      <c r="X1346" s="169">
        <f t="shared" ca="1" si="105"/>
        <v>0</v>
      </c>
      <c r="AB1346" s="312" t="str">
        <f t="shared" si="102"/>
        <v/>
      </c>
      <c r="AC1346" s="169" t="str">
        <f t="shared" si="103"/>
        <v/>
      </c>
      <c r="AD1346" s="169" t="str">
        <f t="shared" si="104"/>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6"/>
        <v/>
      </c>
      <c r="T1347" s="154" t="str">
        <f ca="1">IF(B1347="","",IF(ISERROR(MATCH($J1347,SorP!$B$1:$B$6261,0)),"",INDIRECT("'SorP'!$A$"&amp;MATCH($S1347&amp;$J1347,SorP!C:C,0))))</f>
        <v/>
      </c>
      <c r="U1347" s="167"/>
      <c r="V1347" s="168" t="e">
        <f>IF(C1347="",NA(),MATCH($B1347&amp;$C1347,'Smelter Look-up'!$J:$J,0))</f>
        <v>#N/A</v>
      </c>
      <c r="X1347" s="169">
        <f t="shared" ca="1" si="105"/>
        <v>0</v>
      </c>
      <c r="AB1347" s="312" t="str">
        <f t="shared" si="102"/>
        <v/>
      </c>
      <c r="AC1347" s="169" t="str">
        <f t="shared" si="103"/>
        <v/>
      </c>
      <c r="AD1347" s="169" t="str">
        <f t="shared" si="104"/>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6"/>
        <v/>
      </c>
      <c r="T1348" s="154" t="str">
        <f ca="1">IF(B1348="","",IF(ISERROR(MATCH($J1348,SorP!$B$1:$B$6261,0)),"",INDIRECT("'SorP'!$A$"&amp;MATCH($S1348&amp;$J1348,SorP!C:C,0))))</f>
        <v/>
      </c>
      <c r="U1348" s="167"/>
      <c r="V1348" s="168" t="e">
        <f>IF(C1348="",NA(),MATCH($B1348&amp;$C1348,'Smelter Look-up'!$J:$J,0))</f>
        <v>#N/A</v>
      </c>
      <c r="X1348" s="169">
        <f t="shared" ca="1" si="105"/>
        <v>0</v>
      </c>
      <c r="AB1348" s="312" t="str">
        <f t="shared" si="102"/>
        <v/>
      </c>
      <c r="AC1348" s="169" t="str">
        <f t="shared" si="103"/>
        <v/>
      </c>
      <c r="AD1348" s="169" t="str">
        <f t="shared" si="104"/>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6"/>
        <v/>
      </c>
      <c r="T1349" s="154" t="str">
        <f ca="1">IF(B1349="","",IF(ISERROR(MATCH($J1349,SorP!$B$1:$B$6261,0)),"",INDIRECT("'SorP'!$A$"&amp;MATCH($S1349&amp;$J1349,SorP!C:C,0))))</f>
        <v/>
      </c>
      <c r="U1349" s="167"/>
      <c r="V1349" s="168" t="e">
        <f>IF(C1349="",NA(),MATCH($B1349&amp;$C1349,'Smelter Look-up'!$J:$J,0))</f>
        <v>#N/A</v>
      </c>
      <c r="X1349" s="169">
        <f t="shared" ca="1" si="105"/>
        <v>0</v>
      </c>
      <c r="AB1349" s="312" t="str">
        <f t="shared" si="102"/>
        <v/>
      </c>
      <c r="AC1349" s="169" t="str">
        <f t="shared" si="103"/>
        <v/>
      </c>
      <c r="AD1349" s="169" t="str">
        <f t="shared" si="104"/>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6"/>
        <v/>
      </c>
      <c r="T1350" s="154" t="str">
        <f ca="1">IF(B1350="","",IF(ISERROR(MATCH($J1350,SorP!$B$1:$B$6261,0)),"",INDIRECT("'SorP'!$A$"&amp;MATCH($S1350&amp;$J1350,SorP!C:C,0))))</f>
        <v/>
      </c>
      <c r="U1350" s="167"/>
      <c r="V1350" s="168" t="e">
        <f>IF(C1350="",NA(),MATCH($B1350&amp;$C1350,'Smelter Look-up'!$J:$J,0))</f>
        <v>#N/A</v>
      </c>
      <c r="X1350" s="169">
        <f t="shared" ca="1" si="105"/>
        <v>0</v>
      </c>
      <c r="AB1350" s="312" t="str">
        <f t="shared" ref="AB1350:AB1413" si="107">IF(C1350="","",B1350)</f>
        <v/>
      </c>
      <c r="AC1350" s="169" t="str">
        <f t="shared" ref="AC1350:AC1413" si="108">B1350</f>
        <v/>
      </c>
      <c r="AD1350" s="169" t="str">
        <f t="shared" ref="AD1350:AD1413" si="109">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6"/>
        <v/>
      </c>
      <c r="T1351" s="154" t="str">
        <f ca="1">IF(B1351="","",IF(ISERROR(MATCH($J1351,SorP!$B$1:$B$6261,0)),"",INDIRECT("'SorP'!$A$"&amp;MATCH($S1351&amp;$J1351,SorP!C:C,0))))</f>
        <v/>
      </c>
      <c r="U1351" s="167"/>
      <c r="V1351" s="168" t="e">
        <f>IF(C1351="",NA(),MATCH($B1351&amp;$C1351,'Smelter Look-up'!$J:$J,0))</f>
        <v>#N/A</v>
      </c>
      <c r="X1351" s="169">
        <f t="shared" ca="1" si="105"/>
        <v>0</v>
      </c>
      <c r="AB1351" s="312" t="str">
        <f t="shared" si="107"/>
        <v/>
      </c>
      <c r="AC1351" s="169" t="str">
        <f t="shared" si="108"/>
        <v/>
      </c>
      <c r="AD1351" s="169" t="str">
        <f t="shared" si="109"/>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6"/>
        <v/>
      </c>
      <c r="T1352" s="154" t="str">
        <f ca="1">IF(B1352="","",IF(ISERROR(MATCH($J1352,SorP!$B$1:$B$6261,0)),"",INDIRECT("'SorP'!$A$"&amp;MATCH($S1352&amp;$J1352,SorP!C:C,0))))</f>
        <v/>
      </c>
      <c r="U1352" s="167"/>
      <c r="V1352" s="168" t="e">
        <f>IF(C1352="",NA(),MATCH($B1352&amp;$C1352,'Smelter Look-up'!$J:$J,0))</f>
        <v>#N/A</v>
      </c>
      <c r="X1352" s="169">
        <f t="shared" ca="1" si="105"/>
        <v>0</v>
      </c>
      <c r="AB1352" s="312" t="str">
        <f t="shared" si="107"/>
        <v/>
      </c>
      <c r="AC1352" s="169" t="str">
        <f t="shared" si="108"/>
        <v/>
      </c>
      <c r="AD1352" s="169" t="str">
        <f t="shared" si="109"/>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6"/>
        <v/>
      </c>
      <c r="T1353" s="154" t="str">
        <f ca="1">IF(B1353="","",IF(ISERROR(MATCH($J1353,SorP!$B$1:$B$6261,0)),"",INDIRECT("'SorP'!$A$"&amp;MATCH($S1353&amp;$J1353,SorP!C:C,0))))</f>
        <v/>
      </c>
      <c r="U1353" s="167"/>
      <c r="V1353" s="168" t="e">
        <f>IF(C1353="",NA(),MATCH($B1353&amp;$C1353,'Smelter Look-up'!$J:$J,0))</f>
        <v>#N/A</v>
      </c>
      <c r="X1353" s="169">
        <f t="shared" ca="1" si="105"/>
        <v>0</v>
      </c>
      <c r="AB1353" s="312" t="str">
        <f t="shared" si="107"/>
        <v/>
      </c>
      <c r="AC1353" s="169" t="str">
        <f t="shared" si="108"/>
        <v/>
      </c>
      <c r="AD1353" s="169" t="str">
        <f t="shared" si="109"/>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6"/>
        <v/>
      </c>
      <c r="T1354" s="154" t="str">
        <f ca="1">IF(B1354="","",IF(ISERROR(MATCH($J1354,SorP!$B$1:$B$6261,0)),"",INDIRECT("'SorP'!$A$"&amp;MATCH($S1354&amp;$J1354,SorP!C:C,0))))</f>
        <v/>
      </c>
      <c r="U1354" s="167"/>
      <c r="V1354" s="168" t="e">
        <f>IF(C1354="",NA(),MATCH($B1354&amp;$C1354,'Smelter Look-up'!$J:$J,0))</f>
        <v>#N/A</v>
      </c>
      <c r="X1354" s="169">
        <f t="shared" ca="1" si="105"/>
        <v>0</v>
      </c>
      <c r="AB1354" s="312" t="str">
        <f t="shared" si="107"/>
        <v/>
      </c>
      <c r="AC1354" s="169" t="str">
        <f t="shared" si="108"/>
        <v/>
      </c>
      <c r="AD1354" s="169" t="str">
        <f t="shared" si="109"/>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6"/>
        <v/>
      </c>
      <c r="T1355" s="154" t="str">
        <f ca="1">IF(B1355="","",IF(ISERROR(MATCH($J1355,SorP!$B$1:$B$6261,0)),"",INDIRECT("'SorP'!$A$"&amp;MATCH($S1355&amp;$J1355,SorP!C:C,0))))</f>
        <v/>
      </c>
      <c r="U1355" s="167"/>
      <c r="V1355" s="168" t="e">
        <f>IF(C1355="",NA(),MATCH($B1355&amp;$C1355,'Smelter Look-up'!$J:$J,0))</f>
        <v>#N/A</v>
      </c>
      <c r="X1355" s="169">
        <f t="shared" ca="1" si="105"/>
        <v>0</v>
      </c>
      <c r="AB1355" s="312" t="str">
        <f t="shared" si="107"/>
        <v/>
      </c>
      <c r="AC1355" s="169" t="str">
        <f t="shared" si="108"/>
        <v/>
      </c>
      <c r="AD1355" s="169" t="str">
        <f t="shared" si="109"/>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6"/>
        <v/>
      </c>
      <c r="T1356" s="154" t="str">
        <f ca="1">IF(B1356="","",IF(ISERROR(MATCH($J1356,SorP!$B$1:$B$6261,0)),"",INDIRECT("'SorP'!$A$"&amp;MATCH($S1356&amp;$J1356,SorP!C:C,0))))</f>
        <v/>
      </c>
      <c r="U1356" s="167"/>
      <c r="V1356" s="168" t="e">
        <f>IF(C1356="",NA(),MATCH($B1356&amp;$C1356,'Smelter Look-up'!$J:$J,0))</f>
        <v>#N/A</v>
      </c>
      <c r="X1356" s="169">
        <f t="shared" ca="1" si="105"/>
        <v>0</v>
      </c>
      <c r="AB1356" s="312" t="str">
        <f t="shared" si="107"/>
        <v/>
      </c>
      <c r="AC1356" s="169" t="str">
        <f t="shared" si="108"/>
        <v/>
      </c>
      <c r="AD1356" s="169" t="str">
        <f t="shared" si="109"/>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6"/>
        <v/>
      </c>
      <c r="T1357" s="154" t="str">
        <f ca="1">IF(B1357="","",IF(ISERROR(MATCH($J1357,SorP!$B$1:$B$6261,0)),"",INDIRECT("'SorP'!$A$"&amp;MATCH($S1357&amp;$J1357,SorP!C:C,0))))</f>
        <v/>
      </c>
      <c r="U1357" s="167"/>
      <c r="V1357" s="168" t="e">
        <f>IF(C1357="",NA(),MATCH($B1357&amp;$C1357,'Smelter Look-up'!$J:$J,0))</f>
        <v>#N/A</v>
      </c>
      <c r="X1357" s="169">
        <f t="shared" ca="1" si="105"/>
        <v>0</v>
      </c>
      <c r="AB1357" s="312" t="str">
        <f t="shared" si="107"/>
        <v/>
      </c>
      <c r="AC1357" s="169" t="str">
        <f t="shared" si="108"/>
        <v/>
      </c>
      <c r="AD1357" s="169" t="str">
        <f t="shared" si="109"/>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6"/>
        <v/>
      </c>
      <c r="T1358" s="154" t="str">
        <f ca="1">IF(B1358="","",IF(ISERROR(MATCH($J1358,SorP!$B$1:$B$6261,0)),"",INDIRECT("'SorP'!$A$"&amp;MATCH($S1358&amp;$J1358,SorP!C:C,0))))</f>
        <v/>
      </c>
      <c r="U1358" s="167"/>
      <c r="V1358" s="168" t="e">
        <f>IF(C1358="",NA(),MATCH($B1358&amp;$C1358,'Smelter Look-up'!$J:$J,0))</f>
        <v>#N/A</v>
      </c>
      <c r="X1358" s="169">
        <f t="shared" ca="1" si="105"/>
        <v>0</v>
      </c>
      <c r="AB1358" s="312" t="str">
        <f t="shared" si="107"/>
        <v/>
      </c>
      <c r="AC1358" s="169" t="str">
        <f t="shared" si="108"/>
        <v/>
      </c>
      <c r="AD1358" s="169" t="str">
        <f t="shared" si="109"/>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6"/>
        <v/>
      </c>
      <c r="T1359" s="154" t="str">
        <f ca="1">IF(B1359="","",IF(ISERROR(MATCH($J1359,SorP!$B$1:$B$6261,0)),"",INDIRECT("'SorP'!$A$"&amp;MATCH($S1359&amp;$J1359,SorP!C:C,0))))</f>
        <v/>
      </c>
      <c r="U1359" s="167"/>
      <c r="V1359" s="168" t="e">
        <f>IF(C1359="",NA(),MATCH($B1359&amp;$C1359,'Smelter Look-up'!$J:$J,0))</f>
        <v>#N/A</v>
      </c>
      <c r="X1359" s="169">
        <f t="shared" ca="1" si="105"/>
        <v>0</v>
      </c>
      <c r="AB1359" s="312" t="str">
        <f t="shared" si="107"/>
        <v/>
      </c>
      <c r="AC1359" s="169" t="str">
        <f t="shared" si="108"/>
        <v/>
      </c>
      <c r="AD1359" s="169" t="str">
        <f t="shared" si="109"/>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6"/>
        <v/>
      </c>
      <c r="T1360" s="154" t="str">
        <f ca="1">IF(B1360="","",IF(ISERROR(MATCH($J1360,SorP!$B$1:$B$6261,0)),"",INDIRECT("'SorP'!$A$"&amp;MATCH($S1360&amp;$J1360,SorP!C:C,0))))</f>
        <v/>
      </c>
      <c r="U1360" s="167"/>
      <c r="V1360" s="168" t="e">
        <f>IF(C1360="",NA(),MATCH($B1360&amp;$C1360,'Smelter Look-up'!$J:$J,0))</f>
        <v>#N/A</v>
      </c>
      <c r="X1360" s="169">
        <f t="shared" ca="1" si="105"/>
        <v>0</v>
      </c>
      <c r="AB1360" s="312" t="str">
        <f t="shared" si="107"/>
        <v/>
      </c>
      <c r="AC1360" s="169" t="str">
        <f t="shared" si="108"/>
        <v/>
      </c>
      <c r="AD1360" s="169" t="str">
        <f t="shared" si="109"/>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6"/>
        <v/>
      </c>
      <c r="T1361" s="154" t="str">
        <f ca="1">IF(B1361="","",IF(ISERROR(MATCH($J1361,SorP!$B$1:$B$6261,0)),"",INDIRECT("'SorP'!$A$"&amp;MATCH($S1361&amp;$J1361,SorP!C:C,0))))</f>
        <v/>
      </c>
      <c r="U1361" s="167"/>
      <c r="V1361" s="168" t="e">
        <f>IF(C1361="",NA(),MATCH($B1361&amp;$C1361,'Smelter Look-up'!$J:$J,0))</f>
        <v>#N/A</v>
      </c>
      <c r="X1361" s="169">
        <f t="shared" ca="1" si="105"/>
        <v>0</v>
      </c>
      <c r="AB1361" s="312" t="str">
        <f t="shared" si="107"/>
        <v/>
      </c>
      <c r="AC1361" s="169" t="str">
        <f t="shared" si="108"/>
        <v/>
      </c>
      <c r="AD1361" s="169" t="str">
        <f t="shared" si="109"/>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6"/>
        <v/>
      </c>
      <c r="T1362" s="154" t="str">
        <f ca="1">IF(B1362="","",IF(ISERROR(MATCH($J1362,SorP!$B$1:$B$6261,0)),"",INDIRECT("'SorP'!$A$"&amp;MATCH($S1362&amp;$J1362,SorP!C:C,0))))</f>
        <v/>
      </c>
      <c r="U1362" s="167"/>
      <c r="V1362" s="168" t="e">
        <f>IF(C1362="",NA(),MATCH($B1362&amp;$C1362,'Smelter Look-up'!$J:$J,0))</f>
        <v>#N/A</v>
      </c>
      <c r="X1362" s="169">
        <f t="shared" ca="1" si="105"/>
        <v>0</v>
      </c>
      <c r="AB1362" s="312" t="str">
        <f t="shared" si="107"/>
        <v/>
      </c>
      <c r="AC1362" s="169" t="str">
        <f t="shared" si="108"/>
        <v/>
      </c>
      <c r="AD1362" s="169" t="str">
        <f t="shared" si="109"/>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6"/>
        <v/>
      </c>
      <c r="T1363" s="154" t="str">
        <f ca="1">IF(B1363="","",IF(ISERROR(MATCH($J1363,SorP!$B$1:$B$6261,0)),"",INDIRECT("'SorP'!$A$"&amp;MATCH($S1363&amp;$J1363,SorP!C:C,0))))</f>
        <v/>
      </c>
      <c r="U1363" s="167"/>
      <c r="V1363" s="168" t="e">
        <f>IF(C1363="",NA(),MATCH($B1363&amp;$C1363,'Smelter Look-up'!$J:$J,0))</f>
        <v>#N/A</v>
      </c>
      <c r="X1363" s="169">
        <f t="shared" ca="1" si="105"/>
        <v>0</v>
      </c>
      <c r="AB1363" s="312" t="str">
        <f t="shared" si="107"/>
        <v/>
      </c>
      <c r="AC1363" s="169" t="str">
        <f t="shared" si="108"/>
        <v/>
      </c>
      <c r="AD1363" s="169" t="str">
        <f t="shared" si="109"/>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6"/>
        <v/>
      </c>
      <c r="T1364" s="154" t="str">
        <f ca="1">IF(B1364="","",IF(ISERROR(MATCH($J1364,SorP!$B$1:$B$6261,0)),"",INDIRECT("'SorP'!$A$"&amp;MATCH($S1364&amp;$J1364,SorP!C:C,0))))</f>
        <v/>
      </c>
      <c r="U1364" s="167"/>
      <c r="V1364" s="168" t="e">
        <f>IF(C1364="",NA(),MATCH($B1364&amp;$C1364,'Smelter Look-up'!$J:$J,0))</f>
        <v>#N/A</v>
      </c>
      <c r="X1364" s="169">
        <f t="shared" ca="1" si="105"/>
        <v>0</v>
      </c>
      <c r="AB1364" s="312" t="str">
        <f t="shared" si="107"/>
        <v/>
      </c>
      <c r="AC1364" s="169" t="str">
        <f t="shared" si="108"/>
        <v/>
      </c>
      <c r="AD1364" s="169" t="str">
        <f t="shared" si="109"/>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6"/>
        <v/>
      </c>
      <c r="T1365" s="154" t="str">
        <f ca="1">IF(B1365="","",IF(ISERROR(MATCH($J1365,SorP!$B$1:$B$6261,0)),"",INDIRECT("'SorP'!$A$"&amp;MATCH($S1365&amp;$J1365,SorP!C:C,0))))</f>
        <v/>
      </c>
      <c r="U1365" s="167"/>
      <c r="V1365" s="168" t="e">
        <f>IF(C1365="",NA(),MATCH($B1365&amp;$C1365,'Smelter Look-up'!$J:$J,0))</f>
        <v>#N/A</v>
      </c>
      <c r="X1365" s="169">
        <f t="shared" ca="1" si="105"/>
        <v>0</v>
      </c>
      <c r="AB1365" s="312" t="str">
        <f t="shared" si="107"/>
        <v/>
      </c>
      <c r="AC1365" s="169" t="str">
        <f t="shared" si="108"/>
        <v/>
      </c>
      <c r="AD1365" s="169" t="str">
        <f t="shared" si="109"/>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6"/>
        <v/>
      </c>
      <c r="T1366" s="154" t="str">
        <f ca="1">IF(B1366="","",IF(ISERROR(MATCH($J1366,SorP!$B$1:$B$6261,0)),"",INDIRECT("'SorP'!$A$"&amp;MATCH($S1366&amp;$J1366,SorP!C:C,0))))</f>
        <v/>
      </c>
      <c r="U1366" s="167"/>
      <c r="V1366" s="168" t="e">
        <f>IF(C1366="",NA(),MATCH($B1366&amp;$C1366,'Smelter Look-up'!$J:$J,0))</f>
        <v>#N/A</v>
      </c>
      <c r="X1366" s="169">
        <f t="shared" ca="1" si="105"/>
        <v>0</v>
      </c>
      <c r="AB1366" s="312" t="str">
        <f t="shared" si="107"/>
        <v/>
      </c>
      <c r="AC1366" s="169" t="str">
        <f t="shared" si="108"/>
        <v/>
      </c>
      <c r="AD1366" s="169" t="str">
        <f t="shared" si="109"/>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6"/>
        <v/>
      </c>
      <c r="T1367" s="154" t="str">
        <f ca="1">IF(B1367="","",IF(ISERROR(MATCH($J1367,SorP!$B$1:$B$6261,0)),"",INDIRECT("'SorP'!$A$"&amp;MATCH($S1367&amp;$J1367,SorP!C:C,0))))</f>
        <v/>
      </c>
      <c r="U1367" s="167"/>
      <c r="V1367" s="168" t="e">
        <f>IF(C1367="",NA(),MATCH($B1367&amp;$C1367,'Smelter Look-up'!$J:$J,0))</f>
        <v>#N/A</v>
      </c>
      <c r="X1367" s="169">
        <f t="shared" ca="1" si="105"/>
        <v>0</v>
      </c>
      <c r="AB1367" s="312" t="str">
        <f t="shared" si="107"/>
        <v/>
      </c>
      <c r="AC1367" s="169" t="str">
        <f t="shared" si="108"/>
        <v/>
      </c>
      <c r="AD1367" s="169" t="str">
        <f t="shared" si="109"/>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6"/>
        <v/>
      </c>
      <c r="T1368" s="154" t="str">
        <f ca="1">IF(B1368="","",IF(ISERROR(MATCH($J1368,SorP!$B$1:$B$6261,0)),"",INDIRECT("'SorP'!$A$"&amp;MATCH($S1368&amp;$J1368,SorP!C:C,0))))</f>
        <v/>
      </c>
      <c r="U1368" s="167"/>
      <c r="V1368" s="168" t="e">
        <f>IF(C1368="",NA(),MATCH($B1368&amp;$C1368,'Smelter Look-up'!$J:$J,0))</f>
        <v>#N/A</v>
      </c>
      <c r="X1368" s="169">
        <f t="shared" ca="1" si="105"/>
        <v>0</v>
      </c>
      <c r="AB1368" s="312" t="str">
        <f t="shared" si="107"/>
        <v/>
      </c>
      <c r="AC1368" s="169" t="str">
        <f t="shared" si="108"/>
        <v/>
      </c>
      <c r="AD1368" s="169" t="str">
        <f t="shared" si="109"/>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6"/>
        <v/>
      </c>
      <c r="T1369" s="154" t="str">
        <f ca="1">IF(B1369="","",IF(ISERROR(MATCH($J1369,SorP!$B$1:$B$6261,0)),"",INDIRECT("'SorP'!$A$"&amp;MATCH($S1369&amp;$J1369,SorP!C:C,0))))</f>
        <v/>
      </c>
      <c r="U1369" s="167"/>
      <c r="V1369" s="168" t="e">
        <f>IF(C1369="",NA(),MATCH($B1369&amp;$C1369,'Smelter Look-up'!$J:$J,0))</f>
        <v>#N/A</v>
      </c>
      <c r="X1369" s="169">
        <f t="shared" ca="1" si="105"/>
        <v>0</v>
      </c>
      <c r="AB1369" s="312" t="str">
        <f t="shared" si="107"/>
        <v/>
      </c>
      <c r="AC1369" s="169" t="str">
        <f t="shared" si="108"/>
        <v/>
      </c>
      <c r="AD1369" s="169" t="str">
        <f t="shared" si="109"/>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6"/>
        <v/>
      </c>
      <c r="T1370" s="154" t="str">
        <f ca="1">IF(B1370="","",IF(ISERROR(MATCH($J1370,SorP!$B$1:$B$6261,0)),"",INDIRECT("'SorP'!$A$"&amp;MATCH($S1370&amp;$J1370,SorP!C:C,0))))</f>
        <v/>
      </c>
      <c r="U1370" s="167"/>
      <c r="V1370" s="168" t="e">
        <f>IF(C1370="",NA(),MATCH($B1370&amp;$C1370,'Smelter Look-up'!$J:$J,0))</f>
        <v>#N/A</v>
      </c>
      <c r="X1370" s="169">
        <f t="shared" ca="1" si="105"/>
        <v>0</v>
      </c>
      <c r="AB1370" s="312" t="str">
        <f t="shared" si="107"/>
        <v/>
      </c>
      <c r="AC1370" s="169" t="str">
        <f t="shared" si="108"/>
        <v/>
      </c>
      <c r="AD1370" s="169" t="str">
        <f t="shared" si="109"/>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6"/>
        <v/>
      </c>
      <c r="T1371" s="154" t="str">
        <f ca="1">IF(B1371="","",IF(ISERROR(MATCH($J1371,SorP!$B$1:$B$6261,0)),"",INDIRECT("'SorP'!$A$"&amp;MATCH($S1371&amp;$J1371,SorP!C:C,0))))</f>
        <v/>
      </c>
      <c r="U1371" s="167"/>
      <c r="V1371" s="168" t="e">
        <f>IF(C1371="",NA(),MATCH($B1371&amp;$C1371,'Smelter Look-up'!$J:$J,0))</f>
        <v>#N/A</v>
      </c>
      <c r="X1371" s="169">
        <f t="shared" ca="1" si="105"/>
        <v>0</v>
      </c>
      <c r="AB1371" s="312" t="str">
        <f t="shared" si="107"/>
        <v/>
      </c>
      <c r="AC1371" s="169" t="str">
        <f t="shared" si="108"/>
        <v/>
      </c>
      <c r="AD1371" s="169" t="str">
        <f t="shared" si="109"/>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6"/>
        <v/>
      </c>
      <c r="T1372" s="154" t="str">
        <f ca="1">IF(B1372="","",IF(ISERROR(MATCH($J1372,SorP!$B$1:$B$6261,0)),"",INDIRECT("'SorP'!$A$"&amp;MATCH($S1372&amp;$J1372,SorP!C:C,0))))</f>
        <v/>
      </c>
      <c r="U1372" s="167"/>
      <c r="V1372" s="168" t="e">
        <f>IF(C1372="",NA(),MATCH($B1372&amp;$C1372,'Smelter Look-up'!$J:$J,0))</f>
        <v>#N/A</v>
      </c>
      <c r="X1372" s="169">
        <f t="shared" ca="1" si="105"/>
        <v>0</v>
      </c>
      <c r="AB1372" s="312" t="str">
        <f t="shared" si="107"/>
        <v/>
      </c>
      <c r="AC1372" s="169" t="str">
        <f t="shared" si="108"/>
        <v/>
      </c>
      <c r="AD1372" s="169" t="str">
        <f t="shared" si="109"/>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6"/>
        <v/>
      </c>
      <c r="T1373" s="154" t="str">
        <f ca="1">IF(B1373="","",IF(ISERROR(MATCH($J1373,SorP!$B$1:$B$6261,0)),"",INDIRECT("'SorP'!$A$"&amp;MATCH($S1373&amp;$J1373,SorP!C:C,0))))</f>
        <v/>
      </c>
      <c r="U1373" s="167"/>
      <c r="V1373" s="168" t="e">
        <f>IF(C1373="",NA(),MATCH($B1373&amp;$C1373,'Smelter Look-up'!$J:$J,0))</f>
        <v>#N/A</v>
      </c>
      <c r="X1373" s="169">
        <f t="shared" ca="1" si="105"/>
        <v>0</v>
      </c>
      <c r="AB1373" s="312" t="str">
        <f t="shared" si="107"/>
        <v/>
      </c>
      <c r="AC1373" s="169" t="str">
        <f t="shared" si="108"/>
        <v/>
      </c>
      <c r="AD1373" s="169" t="str">
        <f t="shared" si="109"/>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6"/>
        <v/>
      </c>
      <c r="T1374" s="154" t="str">
        <f ca="1">IF(B1374="","",IF(ISERROR(MATCH($J1374,SorP!$B$1:$B$6261,0)),"",INDIRECT("'SorP'!$A$"&amp;MATCH($S1374&amp;$J1374,SorP!C:C,0))))</f>
        <v/>
      </c>
      <c r="U1374" s="167"/>
      <c r="V1374" s="168" t="e">
        <f>IF(C1374="",NA(),MATCH($B1374&amp;$C1374,'Smelter Look-up'!$J:$J,0))</f>
        <v>#N/A</v>
      </c>
      <c r="X1374" s="169">
        <f t="shared" ca="1" si="105"/>
        <v>0</v>
      </c>
      <c r="AB1374" s="312" t="str">
        <f t="shared" si="107"/>
        <v/>
      </c>
      <c r="AC1374" s="169" t="str">
        <f t="shared" si="108"/>
        <v/>
      </c>
      <c r="AD1374" s="169" t="str">
        <f t="shared" si="109"/>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6"/>
        <v/>
      </c>
      <c r="T1375" s="154" t="str">
        <f ca="1">IF(B1375="","",IF(ISERROR(MATCH($J1375,SorP!$B$1:$B$6261,0)),"",INDIRECT("'SorP'!$A$"&amp;MATCH($S1375&amp;$J1375,SorP!C:C,0))))</f>
        <v/>
      </c>
      <c r="U1375" s="167"/>
      <c r="V1375" s="168" t="e">
        <f>IF(C1375="",NA(),MATCH($B1375&amp;$C1375,'Smelter Look-up'!$J:$J,0))</f>
        <v>#N/A</v>
      </c>
      <c r="X1375" s="169">
        <f t="shared" ca="1" si="105"/>
        <v>0</v>
      </c>
      <c r="AB1375" s="312" t="str">
        <f t="shared" si="107"/>
        <v/>
      </c>
      <c r="AC1375" s="169" t="str">
        <f t="shared" si="108"/>
        <v/>
      </c>
      <c r="AD1375" s="169" t="str">
        <f t="shared" si="109"/>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6"/>
        <v/>
      </c>
      <c r="T1376" s="154" t="str">
        <f ca="1">IF(B1376="","",IF(ISERROR(MATCH($J1376,SorP!$B$1:$B$6261,0)),"",INDIRECT("'SorP'!$A$"&amp;MATCH($S1376&amp;$J1376,SorP!C:C,0))))</f>
        <v/>
      </c>
      <c r="U1376" s="167"/>
      <c r="V1376" s="168" t="e">
        <f>IF(C1376="",NA(),MATCH($B1376&amp;$C1376,'Smelter Look-up'!$J:$J,0))</f>
        <v>#N/A</v>
      </c>
      <c r="X1376" s="169">
        <f t="shared" ca="1" si="105"/>
        <v>0</v>
      </c>
      <c r="AB1376" s="312" t="str">
        <f t="shared" si="107"/>
        <v/>
      </c>
      <c r="AC1376" s="169" t="str">
        <f t="shared" si="108"/>
        <v/>
      </c>
      <c r="AD1376" s="169" t="str">
        <f t="shared" si="109"/>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6"/>
        <v/>
      </c>
      <c r="T1377" s="154" t="str">
        <f ca="1">IF(B1377="","",IF(ISERROR(MATCH($J1377,SorP!$B$1:$B$6261,0)),"",INDIRECT("'SorP'!$A$"&amp;MATCH($S1377&amp;$J1377,SorP!C:C,0))))</f>
        <v/>
      </c>
      <c r="U1377" s="167"/>
      <c r="V1377" s="168" t="e">
        <f>IF(C1377="",NA(),MATCH($B1377&amp;$C1377,'Smelter Look-up'!$J:$J,0))</f>
        <v>#N/A</v>
      </c>
      <c r="X1377" s="169">
        <f t="shared" ca="1" si="105"/>
        <v>0</v>
      </c>
      <c r="AB1377" s="312" t="str">
        <f t="shared" si="107"/>
        <v/>
      </c>
      <c r="AC1377" s="169" t="str">
        <f t="shared" si="108"/>
        <v/>
      </c>
      <c r="AD1377" s="169" t="str">
        <f t="shared" si="109"/>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6"/>
        <v/>
      </c>
      <c r="T1378" s="154" t="str">
        <f ca="1">IF(B1378="","",IF(ISERROR(MATCH($J1378,SorP!$B$1:$B$6261,0)),"",INDIRECT("'SorP'!$A$"&amp;MATCH($S1378&amp;$J1378,SorP!C:C,0))))</f>
        <v/>
      </c>
      <c r="U1378" s="167"/>
      <c r="V1378" s="168" t="e">
        <f>IF(C1378="",NA(),MATCH($B1378&amp;$C1378,'Smelter Look-up'!$J:$J,0))</f>
        <v>#N/A</v>
      </c>
      <c r="X1378" s="169">
        <f t="shared" ca="1" si="105"/>
        <v>0</v>
      </c>
      <c r="AB1378" s="312" t="str">
        <f t="shared" si="107"/>
        <v/>
      </c>
      <c r="AC1378" s="169" t="str">
        <f t="shared" si="108"/>
        <v/>
      </c>
      <c r="AD1378" s="169" t="str">
        <f t="shared" si="109"/>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6"/>
        <v/>
      </c>
      <c r="T1379" s="154" t="str">
        <f ca="1">IF(B1379="","",IF(ISERROR(MATCH($J1379,SorP!$B$1:$B$6261,0)),"",INDIRECT("'SorP'!$A$"&amp;MATCH($S1379&amp;$J1379,SorP!C:C,0))))</f>
        <v/>
      </c>
      <c r="U1379" s="167"/>
      <c r="V1379" s="168" t="e">
        <f>IF(C1379="",NA(),MATCH($B1379&amp;$C1379,'Smelter Look-up'!$J:$J,0))</f>
        <v>#N/A</v>
      </c>
      <c r="X1379" s="169">
        <f t="shared" ca="1" si="105"/>
        <v>0</v>
      </c>
      <c r="AB1379" s="312" t="str">
        <f t="shared" si="107"/>
        <v/>
      </c>
      <c r="AC1379" s="169" t="str">
        <f t="shared" si="108"/>
        <v/>
      </c>
      <c r="AD1379" s="169" t="str">
        <f t="shared" si="109"/>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6"/>
        <v/>
      </c>
      <c r="T1380" s="154" t="str">
        <f ca="1">IF(B1380="","",IF(ISERROR(MATCH($J1380,SorP!$B$1:$B$6261,0)),"",INDIRECT("'SorP'!$A$"&amp;MATCH($S1380&amp;$J1380,SorP!C:C,0))))</f>
        <v/>
      </c>
      <c r="U1380" s="167"/>
      <c r="V1380" s="168" t="e">
        <f>IF(C1380="",NA(),MATCH($B1380&amp;$C1380,'Smelter Look-up'!$J:$J,0))</f>
        <v>#N/A</v>
      </c>
      <c r="X1380" s="169">
        <f t="shared" ca="1" si="105"/>
        <v>0</v>
      </c>
      <c r="AB1380" s="312" t="str">
        <f t="shared" si="107"/>
        <v/>
      </c>
      <c r="AC1380" s="169" t="str">
        <f t="shared" si="108"/>
        <v/>
      </c>
      <c r="AD1380" s="169" t="str">
        <f t="shared" si="109"/>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6"/>
        <v/>
      </c>
      <c r="T1381" s="154" t="str">
        <f ca="1">IF(B1381="","",IF(ISERROR(MATCH($J1381,SorP!$B$1:$B$6261,0)),"",INDIRECT("'SorP'!$A$"&amp;MATCH($S1381&amp;$J1381,SorP!C:C,0))))</f>
        <v/>
      </c>
      <c r="U1381" s="167"/>
      <c r="V1381" s="168" t="e">
        <f>IF(C1381="",NA(),MATCH($B1381&amp;$C1381,'Smelter Look-up'!$J:$J,0))</f>
        <v>#N/A</v>
      </c>
      <c r="X1381" s="169">
        <f t="shared" ca="1" si="105"/>
        <v>0</v>
      </c>
      <c r="AB1381" s="312" t="str">
        <f t="shared" si="107"/>
        <v/>
      </c>
      <c r="AC1381" s="169" t="str">
        <f t="shared" si="108"/>
        <v/>
      </c>
      <c r="AD1381" s="169" t="str">
        <f t="shared" si="109"/>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6"/>
        <v/>
      </c>
      <c r="T1382" s="154" t="str">
        <f ca="1">IF(B1382="","",IF(ISERROR(MATCH($J1382,SorP!$B$1:$B$6261,0)),"",INDIRECT("'SorP'!$A$"&amp;MATCH($S1382&amp;$J1382,SorP!C:C,0))))</f>
        <v/>
      </c>
      <c r="U1382" s="167"/>
      <c r="V1382" s="168" t="e">
        <f>IF(C1382="",NA(),MATCH($B1382&amp;$C1382,'Smelter Look-up'!$J:$J,0))</f>
        <v>#N/A</v>
      </c>
      <c r="X1382" s="169">
        <f t="shared" ca="1" si="105"/>
        <v>0</v>
      </c>
      <c r="AB1382" s="312" t="str">
        <f t="shared" si="107"/>
        <v/>
      </c>
      <c r="AC1382" s="169" t="str">
        <f t="shared" si="108"/>
        <v/>
      </c>
      <c r="AD1382" s="169" t="str">
        <f t="shared" si="109"/>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6"/>
        <v/>
      </c>
      <c r="T1383" s="154" t="str">
        <f ca="1">IF(B1383="","",IF(ISERROR(MATCH($J1383,SorP!$B$1:$B$6261,0)),"",INDIRECT("'SorP'!$A$"&amp;MATCH($S1383&amp;$J1383,SorP!C:C,0))))</f>
        <v/>
      </c>
      <c r="U1383" s="167"/>
      <c r="V1383" s="168" t="e">
        <f>IF(C1383="",NA(),MATCH($B1383&amp;$C1383,'Smelter Look-up'!$J:$J,0))</f>
        <v>#N/A</v>
      </c>
      <c r="X1383" s="169">
        <f t="shared" ca="1" si="105"/>
        <v>0</v>
      </c>
      <c r="AB1383" s="312" t="str">
        <f t="shared" si="107"/>
        <v/>
      </c>
      <c r="AC1383" s="169" t="str">
        <f t="shared" si="108"/>
        <v/>
      </c>
      <c r="AD1383" s="169" t="str">
        <f t="shared" si="109"/>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6"/>
        <v/>
      </c>
      <c r="T1384" s="154" t="str">
        <f ca="1">IF(B1384="","",IF(ISERROR(MATCH($J1384,SorP!$B$1:$B$6261,0)),"",INDIRECT("'SorP'!$A$"&amp;MATCH($S1384&amp;$J1384,SorP!C:C,0))))</f>
        <v/>
      </c>
      <c r="U1384" s="167"/>
      <c r="V1384" s="168" t="e">
        <f>IF(C1384="",NA(),MATCH($B1384&amp;$C1384,'Smelter Look-up'!$J:$J,0))</f>
        <v>#N/A</v>
      </c>
      <c r="X1384" s="169">
        <f t="shared" ca="1" si="105"/>
        <v>0</v>
      </c>
      <c r="AB1384" s="312" t="str">
        <f t="shared" si="107"/>
        <v/>
      </c>
      <c r="AC1384" s="169" t="str">
        <f t="shared" si="108"/>
        <v/>
      </c>
      <c r="AD1384" s="169" t="str">
        <f t="shared" si="109"/>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6"/>
        <v/>
      </c>
      <c r="T1385" s="154" t="str">
        <f ca="1">IF(B1385="","",IF(ISERROR(MATCH($J1385,SorP!$B$1:$B$6261,0)),"",INDIRECT("'SorP'!$A$"&amp;MATCH($S1385&amp;$J1385,SorP!C:C,0))))</f>
        <v/>
      </c>
      <c r="U1385" s="167"/>
      <c r="V1385" s="168" t="e">
        <f>IF(C1385="",NA(),MATCH($B1385&amp;$C1385,'Smelter Look-up'!$J:$J,0))</f>
        <v>#N/A</v>
      </c>
      <c r="X1385" s="169">
        <f t="shared" ca="1" si="105"/>
        <v>0</v>
      </c>
      <c r="AB1385" s="312" t="str">
        <f t="shared" si="107"/>
        <v/>
      </c>
      <c r="AC1385" s="169" t="str">
        <f t="shared" si="108"/>
        <v/>
      </c>
      <c r="AD1385" s="169" t="str">
        <f t="shared" si="109"/>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6"/>
        <v/>
      </c>
      <c r="T1386" s="154" t="str">
        <f ca="1">IF(B1386="","",IF(ISERROR(MATCH($J1386,SorP!$B$1:$B$6261,0)),"",INDIRECT("'SorP'!$A$"&amp;MATCH($S1386&amp;$J1386,SorP!C:C,0))))</f>
        <v/>
      </c>
      <c r="U1386" s="167"/>
      <c r="V1386" s="168" t="e">
        <f>IF(C1386="",NA(),MATCH($B1386&amp;$C1386,'Smelter Look-up'!$J:$J,0))</f>
        <v>#N/A</v>
      </c>
      <c r="X1386" s="169">
        <f t="shared" ca="1" si="105"/>
        <v>0</v>
      </c>
      <c r="AB1386" s="312" t="str">
        <f t="shared" si="107"/>
        <v/>
      </c>
      <c r="AC1386" s="169" t="str">
        <f t="shared" si="108"/>
        <v/>
      </c>
      <c r="AD1386" s="169" t="str">
        <f t="shared" si="109"/>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6"/>
        <v/>
      </c>
      <c r="T1387" s="154" t="str">
        <f ca="1">IF(B1387="","",IF(ISERROR(MATCH($J1387,SorP!$B$1:$B$6261,0)),"",INDIRECT("'SorP'!$A$"&amp;MATCH($S1387&amp;$J1387,SorP!C:C,0))))</f>
        <v/>
      </c>
      <c r="U1387" s="167"/>
      <c r="V1387" s="168" t="e">
        <f>IF(C1387="",NA(),MATCH($B1387&amp;$C1387,'Smelter Look-up'!$J:$J,0))</f>
        <v>#N/A</v>
      </c>
      <c r="X1387" s="169">
        <f t="shared" ca="1" si="105"/>
        <v>0</v>
      </c>
      <c r="AB1387" s="312" t="str">
        <f t="shared" si="107"/>
        <v/>
      </c>
      <c r="AC1387" s="169" t="str">
        <f t="shared" si="108"/>
        <v/>
      </c>
      <c r="AD1387" s="169" t="str">
        <f t="shared" si="109"/>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6"/>
        <v/>
      </c>
      <c r="T1388" s="154" t="str">
        <f ca="1">IF(B1388="","",IF(ISERROR(MATCH($J1388,SorP!$B$1:$B$6261,0)),"",INDIRECT("'SorP'!$A$"&amp;MATCH($S1388&amp;$J1388,SorP!C:C,0))))</f>
        <v/>
      </c>
      <c r="U1388" s="167"/>
      <c r="V1388" s="168" t="e">
        <f>IF(C1388="",NA(),MATCH($B1388&amp;$C1388,'Smelter Look-up'!$J:$J,0))</f>
        <v>#N/A</v>
      </c>
      <c r="X1388" s="169">
        <f t="shared" ca="1" si="105"/>
        <v>0</v>
      </c>
      <c r="AB1388" s="312" t="str">
        <f t="shared" si="107"/>
        <v/>
      </c>
      <c r="AC1388" s="169" t="str">
        <f t="shared" si="108"/>
        <v/>
      </c>
      <c r="AD1388" s="169" t="str">
        <f t="shared" si="109"/>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6"/>
        <v/>
      </c>
      <c r="T1389" s="154" t="str">
        <f ca="1">IF(B1389="","",IF(ISERROR(MATCH($J1389,SorP!$B$1:$B$6261,0)),"",INDIRECT("'SorP'!$A$"&amp;MATCH($S1389&amp;$J1389,SorP!C:C,0))))</f>
        <v/>
      </c>
      <c r="U1389" s="167"/>
      <c r="V1389" s="168" t="e">
        <f>IF(C1389="",NA(),MATCH($B1389&amp;$C1389,'Smelter Look-up'!$J:$J,0))</f>
        <v>#N/A</v>
      </c>
      <c r="X1389" s="169">
        <f t="shared" ca="1" si="105"/>
        <v>0</v>
      </c>
      <c r="AB1389" s="312" t="str">
        <f t="shared" si="107"/>
        <v/>
      </c>
      <c r="AC1389" s="169" t="str">
        <f t="shared" si="108"/>
        <v/>
      </c>
      <c r="AD1389" s="169" t="str">
        <f t="shared" si="109"/>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6"/>
        <v/>
      </c>
      <c r="T1390" s="154" t="str">
        <f ca="1">IF(B1390="","",IF(ISERROR(MATCH($J1390,SorP!$B$1:$B$6261,0)),"",INDIRECT("'SorP'!$A$"&amp;MATCH($S1390&amp;$J1390,SorP!C:C,0))))</f>
        <v/>
      </c>
      <c r="U1390" s="167"/>
      <c r="V1390" s="168" t="e">
        <f>IF(C1390="",NA(),MATCH($B1390&amp;$C1390,'Smelter Look-up'!$J:$J,0))</f>
        <v>#N/A</v>
      </c>
      <c r="X1390" s="169">
        <f t="shared" ca="1" si="105"/>
        <v>0</v>
      </c>
      <c r="AB1390" s="312" t="str">
        <f t="shared" si="107"/>
        <v/>
      </c>
      <c r="AC1390" s="169" t="str">
        <f t="shared" si="108"/>
        <v/>
      </c>
      <c r="AD1390" s="169" t="str">
        <f t="shared" si="109"/>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6"/>
        <v/>
      </c>
      <c r="T1391" s="154" t="str">
        <f ca="1">IF(B1391="","",IF(ISERROR(MATCH($J1391,SorP!$B$1:$B$6261,0)),"",INDIRECT("'SorP'!$A$"&amp;MATCH($S1391&amp;$J1391,SorP!C:C,0))))</f>
        <v/>
      </c>
      <c r="U1391" s="167"/>
      <c r="V1391" s="168" t="e">
        <f>IF(C1391="",NA(),MATCH($B1391&amp;$C1391,'Smelter Look-up'!$J:$J,0))</f>
        <v>#N/A</v>
      </c>
      <c r="X1391" s="169">
        <f t="shared" ca="1" si="105"/>
        <v>0</v>
      </c>
      <c r="AB1391" s="312" t="str">
        <f t="shared" si="107"/>
        <v/>
      </c>
      <c r="AC1391" s="169" t="str">
        <f t="shared" si="108"/>
        <v/>
      </c>
      <c r="AD1391" s="169" t="str">
        <f t="shared" si="109"/>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6"/>
        <v/>
      </c>
      <c r="T1392" s="154" t="str">
        <f ca="1">IF(B1392="","",IF(ISERROR(MATCH($J1392,SorP!$B$1:$B$6261,0)),"",INDIRECT("'SorP'!$A$"&amp;MATCH($S1392&amp;$J1392,SorP!C:C,0))))</f>
        <v/>
      </c>
      <c r="U1392" s="167"/>
      <c r="V1392" s="168" t="e">
        <f>IF(C1392="",NA(),MATCH($B1392&amp;$C1392,'Smelter Look-up'!$J:$J,0))</f>
        <v>#N/A</v>
      </c>
      <c r="X1392" s="169">
        <f t="shared" ca="1" si="105"/>
        <v>0</v>
      </c>
      <c r="AB1392" s="312" t="str">
        <f t="shared" si="107"/>
        <v/>
      </c>
      <c r="AC1392" s="169" t="str">
        <f t="shared" si="108"/>
        <v/>
      </c>
      <c r="AD1392" s="169" t="str">
        <f t="shared" si="109"/>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6"/>
        <v/>
      </c>
      <c r="T1393" s="154" t="str">
        <f ca="1">IF(B1393="","",IF(ISERROR(MATCH($J1393,SorP!$B$1:$B$6261,0)),"",INDIRECT("'SorP'!$A$"&amp;MATCH($S1393&amp;$J1393,SorP!C:C,0))))</f>
        <v/>
      </c>
      <c r="U1393" s="167"/>
      <c r="V1393" s="168" t="e">
        <f>IF(C1393="",NA(),MATCH($B1393&amp;$C1393,'Smelter Look-up'!$J:$J,0))</f>
        <v>#N/A</v>
      </c>
      <c r="X1393" s="169">
        <f t="shared" ca="1" si="105"/>
        <v>0</v>
      </c>
      <c r="AB1393" s="312" t="str">
        <f t="shared" si="107"/>
        <v/>
      </c>
      <c r="AC1393" s="169" t="str">
        <f t="shared" si="108"/>
        <v/>
      </c>
      <c r="AD1393" s="169" t="str">
        <f t="shared" si="109"/>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6"/>
        <v/>
      </c>
      <c r="T1394" s="154" t="str">
        <f ca="1">IF(B1394="","",IF(ISERROR(MATCH($J1394,SorP!$B$1:$B$6261,0)),"",INDIRECT("'SorP'!$A$"&amp;MATCH($S1394&amp;$J1394,SorP!C:C,0))))</f>
        <v/>
      </c>
      <c r="U1394" s="167"/>
      <c r="V1394" s="168" t="e">
        <f>IF(C1394="",NA(),MATCH($B1394&amp;$C1394,'Smelter Look-up'!$J:$J,0))</f>
        <v>#N/A</v>
      </c>
      <c r="X1394" s="169">
        <f t="shared" ca="1" si="105"/>
        <v>0</v>
      </c>
      <c r="AB1394" s="312" t="str">
        <f t="shared" si="107"/>
        <v/>
      </c>
      <c r="AC1394" s="169" t="str">
        <f t="shared" si="108"/>
        <v/>
      </c>
      <c r="AD1394" s="169" t="str">
        <f t="shared" si="109"/>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6"/>
        <v/>
      </c>
      <c r="T1395" s="154" t="str">
        <f ca="1">IF(B1395="","",IF(ISERROR(MATCH($J1395,SorP!$B$1:$B$6261,0)),"",INDIRECT("'SorP'!$A$"&amp;MATCH($S1395&amp;$J1395,SorP!C:C,0))))</f>
        <v/>
      </c>
      <c r="U1395" s="167"/>
      <c r="V1395" s="168" t="e">
        <f>IF(C1395="",NA(),MATCH($B1395&amp;$C1395,'Smelter Look-up'!$J:$J,0))</f>
        <v>#N/A</v>
      </c>
      <c r="X1395" s="169">
        <f t="shared" ca="1" si="105"/>
        <v>0</v>
      </c>
      <c r="AB1395" s="312" t="str">
        <f t="shared" si="107"/>
        <v/>
      </c>
      <c r="AC1395" s="169" t="str">
        <f t="shared" si="108"/>
        <v/>
      </c>
      <c r="AD1395" s="169" t="str">
        <f t="shared" si="109"/>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6"/>
        <v/>
      </c>
      <c r="T1396" s="154" t="str">
        <f ca="1">IF(B1396="","",IF(ISERROR(MATCH($J1396,SorP!$B$1:$B$6261,0)),"",INDIRECT("'SorP'!$A$"&amp;MATCH($S1396&amp;$J1396,SorP!C:C,0))))</f>
        <v/>
      </c>
      <c r="U1396" s="167"/>
      <c r="V1396" s="168" t="e">
        <f>IF(C1396="",NA(),MATCH($B1396&amp;$C1396,'Smelter Look-up'!$J:$J,0))</f>
        <v>#N/A</v>
      </c>
      <c r="X1396" s="169">
        <f t="shared" ca="1" si="105"/>
        <v>0</v>
      </c>
      <c r="AB1396" s="312" t="str">
        <f t="shared" si="107"/>
        <v/>
      </c>
      <c r="AC1396" s="169" t="str">
        <f t="shared" si="108"/>
        <v/>
      </c>
      <c r="AD1396" s="169" t="str">
        <f t="shared" si="109"/>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6"/>
        <v/>
      </c>
      <c r="T1397" s="154" t="str">
        <f ca="1">IF(B1397="","",IF(ISERROR(MATCH($J1397,SorP!$B$1:$B$6261,0)),"",INDIRECT("'SorP'!$A$"&amp;MATCH($S1397&amp;$J1397,SorP!C:C,0))))</f>
        <v/>
      </c>
      <c r="U1397" s="167"/>
      <c r="V1397" s="168" t="e">
        <f>IF(C1397="",NA(),MATCH($B1397&amp;$C1397,'Smelter Look-up'!$J:$J,0))</f>
        <v>#N/A</v>
      </c>
      <c r="X1397" s="169">
        <f t="shared" ca="1" si="105"/>
        <v>0</v>
      </c>
      <c r="AB1397" s="312" t="str">
        <f t="shared" si="107"/>
        <v/>
      </c>
      <c r="AC1397" s="169" t="str">
        <f t="shared" si="108"/>
        <v/>
      </c>
      <c r="AD1397" s="169" t="str">
        <f t="shared" si="109"/>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6"/>
        <v/>
      </c>
      <c r="T1398" s="154" t="str">
        <f ca="1">IF(B1398="","",IF(ISERROR(MATCH($J1398,SorP!$B$1:$B$6261,0)),"",INDIRECT("'SorP'!$A$"&amp;MATCH($S1398&amp;$J1398,SorP!C:C,0))))</f>
        <v/>
      </c>
      <c r="U1398" s="167"/>
      <c r="V1398" s="168" t="e">
        <f>IF(C1398="",NA(),MATCH($B1398&amp;$C1398,'Smelter Look-up'!$J:$J,0))</f>
        <v>#N/A</v>
      </c>
      <c r="X1398" s="169">
        <f t="shared" ca="1" si="105"/>
        <v>0</v>
      </c>
      <c r="AB1398" s="312" t="str">
        <f t="shared" si="107"/>
        <v/>
      </c>
      <c r="AC1398" s="169" t="str">
        <f t="shared" si="108"/>
        <v/>
      </c>
      <c r="AD1398" s="169" t="str">
        <f t="shared" si="109"/>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6"/>
        <v/>
      </c>
      <c r="T1399" s="154" t="str">
        <f ca="1">IF(B1399="","",IF(ISERROR(MATCH($J1399,SorP!$B$1:$B$6261,0)),"",INDIRECT("'SorP'!$A$"&amp;MATCH($S1399&amp;$J1399,SorP!C:C,0))))</f>
        <v/>
      </c>
      <c r="U1399" s="167"/>
      <c r="V1399" s="168" t="e">
        <f>IF(C1399="",NA(),MATCH($B1399&amp;$C1399,'Smelter Look-up'!$J:$J,0))</f>
        <v>#N/A</v>
      </c>
      <c r="X1399" s="169">
        <f t="shared" ca="1" si="105"/>
        <v>0</v>
      </c>
      <c r="AB1399" s="312" t="str">
        <f t="shared" si="107"/>
        <v/>
      </c>
      <c r="AC1399" s="169" t="str">
        <f t="shared" si="108"/>
        <v/>
      </c>
      <c r="AD1399" s="169" t="str">
        <f t="shared" si="109"/>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6"/>
        <v/>
      </c>
      <c r="T1400" s="154" t="str">
        <f ca="1">IF(B1400="","",IF(ISERROR(MATCH($J1400,SorP!$B$1:$B$6261,0)),"",INDIRECT("'SorP'!$A$"&amp;MATCH($S1400&amp;$J1400,SorP!C:C,0))))</f>
        <v/>
      </c>
      <c r="U1400" s="167"/>
      <c r="V1400" s="168" t="e">
        <f>IF(C1400="",NA(),MATCH($B1400&amp;$C1400,'Smelter Look-up'!$J:$J,0))</f>
        <v>#N/A</v>
      </c>
      <c r="X1400" s="169">
        <f t="shared" ca="1" si="105"/>
        <v>0</v>
      </c>
      <c r="AB1400" s="312" t="str">
        <f t="shared" si="107"/>
        <v/>
      </c>
      <c r="AC1400" s="169" t="str">
        <f t="shared" si="108"/>
        <v/>
      </c>
      <c r="AD1400" s="169" t="str">
        <f t="shared" si="109"/>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6"/>
        <v/>
      </c>
      <c r="T1401" s="154" t="str">
        <f ca="1">IF(B1401="","",IF(ISERROR(MATCH($J1401,SorP!$B$1:$B$6261,0)),"",INDIRECT("'SorP'!$A$"&amp;MATCH($S1401&amp;$J1401,SorP!C:C,0))))</f>
        <v/>
      </c>
      <c r="U1401" s="167"/>
      <c r="V1401" s="168" t="e">
        <f>IF(C1401="",NA(),MATCH($B1401&amp;$C1401,'Smelter Look-up'!$J:$J,0))</f>
        <v>#N/A</v>
      </c>
      <c r="X1401" s="169">
        <f t="shared" ca="1" si="105"/>
        <v>0</v>
      </c>
      <c r="AB1401" s="312" t="str">
        <f t="shared" si="107"/>
        <v/>
      </c>
      <c r="AC1401" s="169" t="str">
        <f t="shared" si="108"/>
        <v/>
      </c>
      <c r="AD1401" s="169" t="str">
        <f t="shared" si="109"/>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6"/>
        <v/>
      </c>
      <c r="T1402" s="154" t="str">
        <f ca="1">IF(B1402="","",IF(ISERROR(MATCH($J1402,SorP!$B$1:$B$6261,0)),"",INDIRECT("'SorP'!$A$"&amp;MATCH($S1402&amp;$J1402,SorP!C:C,0))))</f>
        <v/>
      </c>
      <c r="U1402" s="167"/>
      <c r="V1402" s="168" t="e">
        <f>IF(C1402="",NA(),MATCH($B1402&amp;$C1402,'Smelter Look-up'!$J:$J,0))</f>
        <v>#N/A</v>
      </c>
      <c r="X1402" s="169">
        <f t="shared" ca="1" si="105"/>
        <v>0</v>
      </c>
      <c r="AB1402" s="312" t="str">
        <f t="shared" si="107"/>
        <v/>
      </c>
      <c r="AC1402" s="169" t="str">
        <f t="shared" si="108"/>
        <v/>
      </c>
      <c r="AD1402" s="169" t="str">
        <f t="shared" si="109"/>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6"/>
        <v/>
      </c>
      <c r="T1403" s="154" t="str">
        <f ca="1">IF(B1403="","",IF(ISERROR(MATCH($J1403,SorP!$B$1:$B$6261,0)),"",INDIRECT("'SorP'!$A$"&amp;MATCH($S1403&amp;$J1403,SorP!C:C,0))))</f>
        <v/>
      </c>
      <c r="U1403" s="167"/>
      <c r="V1403" s="168" t="e">
        <f>IF(C1403="",NA(),MATCH($B1403&amp;$C1403,'Smelter Look-up'!$J:$J,0))</f>
        <v>#N/A</v>
      </c>
      <c r="X1403" s="169">
        <f t="shared" ca="1" si="105"/>
        <v>0</v>
      </c>
      <c r="AB1403" s="312" t="str">
        <f t="shared" si="107"/>
        <v/>
      </c>
      <c r="AC1403" s="169" t="str">
        <f t="shared" si="108"/>
        <v/>
      </c>
      <c r="AD1403" s="169" t="str">
        <f t="shared" si="109"/>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6"/>
        <v/>
      </c>
      <c r="T1404" s="154" t="str">
        <f ca="1">IF(B1404="","",IF(ISERROR(MATCH($J1404,SorP!$B$1:$B$6261,0)),"",INDIRECT("'SorP'!$A$"&amp;MATCH($S1404&amp;$J1404,SorP!C:C,0))))</f>
        <v/>
      </c>
      <c r="U1404" s="167"/>
      <c r="V1404" s="168" t="e">
        <f>IF(C1404="",NA(),MATCH($B1404&amp;$C1404,'Smelter Look-up'!$J:$J,0))</f>
        <v>#N/A</v>
      </c>
      <c r="X1404" s="169">
        <f t="shared" ca="1" si="105"/>
        <v>0</v>
      </c>
      <c r="AB1404" s="312" t="str">
        <f t="shared" si="107"/>
        <v/>
      </c>
      <c r="AC1404" s="169" t="str">
        <f t="shared" si="108"/>
        <v/>
      </c>
      <c r="AD1404" s="169" t="str">
        <f t="shared" si="109"/>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6"/>
        <v/>
      </c>
      <c r="T1405" s="154" t="str">
        <f ca="1">IF(B1405="","",IF(ISERROR(MATCH($J1405,SorP!$B$1:$B$6261,0)),"",INDIRECT("'SorP'!$A$"&amp;MATCH($S1405&amp;$J1405,SorP!C:C,0))))</f>
        <v/>
      </c>
      <c r="U1405" s="167"/>
      <c r="V1405" s="168" t="e">
        <f>IF(C1405="",NA(),MATCH($B1405&amp;$C1405,'Smelter Look-up'!$J:$J,0))</f>
        <v>#N/A</v>
      </c>
      <c r="X1405" s="169">
        <f t="shared" ca="1" si="105"/>
        <v>0</v>
      </c>
      <c r="AB1405" s="312" t="str">
        <f t="shared" si="107"/>
        <v/>
      </c>
      <c r="AC1405" s="169" t="str">
        <f t="shared" si="108"/>
        <v/>
      </c>
      <c r="AD1405" s="169" t="str">
        <f t="shared" si="109"/>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6"/>
        <v/>
      </c>
      <c r="T1406" s="154" t="str">
        <f ca="1">IF(B1406="","",IF(ISERROR(MATCH($J1406,SorP!$B$1:$B$6261,0)),"",INDIRECT("'SorP'!$A$"&amp;MATCH($S1406&amp;$J1406,SorP!C:C,0))))</f>
        <v/>
      </c>
      <c r="U1406" s="167"/>
      <c r="V1406" s="168" t="e">
        <f>IF(C1406="",NA(),MATCH($B1406&amp;$C1406,'Smelter Look-up'!$J:$J,0))</f>
        <v>#N/A</v>
      </c>
      <c r="X1406" s="169">
        <f t="shared" ca="1" si="105"/>
        <v>0</v>
      </c>
      <c r="AB1406" s="312" t="str">
        <f t="shared" si="107"/>
        <v/>
      </c>
      <c r="AC1406" s="169" t="str">
        <f t="shared" si="108"/>
        <v/>
      </c>
      <c r="AD1406" s="169" t="str">
        <f t="shared" si="109"/>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6"/>
        <v/>
      </c>
      <c r="T1407" s="154" t="str">
        <f ca="1">IF(B1407="","",IF(ISERROR(MATCH($J1407,SorP!$B$1:$B$6261,0)),"",INDIRECT("'SorP'!$A$"&amp;MATCH($S1407&amp;$J1407,SorP!C:C,0))))</f>
        <v/>
      </c>
      <c r="U1407" s="167"/>
      <c r="V1407" s="168" t="e">
        <f>IF(C1407="",NA(),MATCH($B1407&amp;$C1407,'Smelter Look-up'!$J:$J,0))</f>
        <v>#N/A</v>
      </c>
      <c r="X1407" s="169">
        <f t="shared" ref="X1407:X1470" ca="1" si="110">IF(AND(C1407="Smelter not listed",OR(LEN(D1407)=0,LEN(E1407)=0)),1,0)</f>
        <v>0</v>
      </c>
      <c r="AB1407" s="312" t="str">
        <f t="shared" si="107"/>
        <v/>
      </c>
      <c r="AC1407" s="169" t="str">
        <f t="shared" si="108"/>
        <v/>
      </c>
      <c r="AD1407" s="169" t="str">
        <f t="shared" si="109"/>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1">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0"/>
        <v>0</v>
      </c>
      <c r="AB1408" s="312" t="str">
        <f t="shared" si="107"/>
        <v/>
      </c>
      <c r="AC1408" s="169" t="str">
        <f t="shared" si="108"/>
        <v/>
      </c>
      <c r="AD1408" s="169" t="str">
        <f t="shared" si="109"/>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1"/>
        <v/>
      </c>
      <c r="T1409" s="154" t="str">
        <f ca="1">IF(B1409="","",IF(ISERROR(MATCH($J1409,SorP!$B$1:$B$6261,0)),"",INDIRECT("'SorP'!$A$"&amp;MATCH($S1409&amp;$J1409,SorP!C:C,0))))</f>
        <v/>
      </c>
      <c r="U1409" s="167"/>
      <c r="V1409" s="168" t="e">
        <f>IF(C1409="",NA(),MATCH($B1409&amp;$C1409,'Smelter Look-up'!$J:$J,0))</f>
        <v>#N/A</v>
      </c>
      <c r="X1409" s="169">
        <f t="shared" ca="1" si="110"/>
        <v>0</v>
      </c>
      <c r="AB1409" s="312" t="str">
        <f t="shared" si="107"/>
        <v/>
      </c>
      <c r="AC1409" s="169" t="str">
        <f t="shared" si="108"/>
        <v/>
      </c>
      <c r="AD1409" s="169" t="str">
        <f t="shared" si="109"/>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1"/>
        <v/>
      </c>
      <c r="T1410" s="154" t="str">
        <f ca="1">IF(B1410="","",IF(ISERROR(MATCH($J1410,SorP!$B$1:$B$6261,0)),"",INDIRECT("'SorP'!$A$"&amp;MATCH($S1410&amp;$J1410,SorP!C:C,0))))</f>
        <v/>
      </c>
      <c r="U1410" s="167"/>
      <c r="V1410" s="168" t="e">
        <f>IF(C1410="",NA(),MATCH($B1410&amp;$C1410,'Smelter Look-up'!$J:$J,0))</f>
        <v>#N/A</v>
      </c>
      <c r="X1410" s="169">
        <f t="shared" ca="1" si="110"/>
        <v>0</v>
      </c>
      <c r="AB1410" s="312" t="str">
        <f t="shared" si="107"/>
        <v/>
      </c>
      <c r="AC1410" s="169" t="str">
        <f t="shared" si="108"/>
        <v/>
      </c>
      <c r="AD1410" s="169" t="str">
        <f t="shared" si="109"/>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1"/>
        <v/>
      </c>
      <c r="T1411" s="154" t="str">
        <f ca="1">IF(B1411="","",IF(ISERROR(MATCH($J1411,SorP!$B$1:$B$6261,0)),"",INDIRECT("'SorP'!$A$"&amp;MATCH($S1411&amp;$J1411,SorP!C:C,0))))</f>
        <v/>
      </c>
      <c r="U1411" s="167"/>
      <c r="V1411" s="168" t="e">
        <f>IF(C1411="",NA(),MATCH($B1411&amp;$C1411,'Smelter Look-up'!$J:$J,0))</f>
        <v>#N/A</v>
      </c>
      <c r="X1411" s="169">
        <f t="shared" ca="1" si="110"/>
        <v>0</v>
      </c>
      <c r="AB1411" s="312" t="str">
        <f t="shared" si="107"/>
        <v/>
      </c>
      <c r="AC1411" s="169" t="str">
        <f t="shared" si="108"/>
        <v/>
      </c>
      <c r="AD1411" s="169" t="str">
        <f t="shared" si="109"/>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1"/>
        <v/>
      </c>
      <c r="T1412" s="154" t="str">
        <f ca="1">IF(B1412="","",IF(ISERROR(MATCH($J1412,SorP!$B$1:$B$6261,0)),"",INDIRECT("'SorP'!$A$"&amp;MATCH($S1412&amp;$J1412,SorP!C:C,0))))</f>
        <v/>
      </c>
      <c r="U1412" s="167"/>
      <c r="V1412" s="168" t="e">
        <f>IF(C1412="",NA(),MATCH($B1412&amp;$C1412,'Smelter Look-up'!$J:$J,0))</f>
        <v>#N/A</v>
      </c>
      <c r="X1412" s="169">
        <f t="shared" ca="1" si="110"/>
        <v>0</v>
      </c>
      <c r="AB1412" s="312" t="str">
        <f t="shared" si="107"/>
        <v/>
      </c>
      <c r="AC1412" s="169" t="str">
        <f t="shared" si="108"/>
        <v/>
      </c>
      <c r="AD1412" s="169" t="str">
        <f t="shared" si="109"/>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1"/>
        <v/>
      </c>
      <c r="T1413" s="154" t="str">
        <f ca="1">IF(B1413="","",IF(ISERROR(MATCH($J1413,SorP!$B$1:$B$6261,0)),"",INDIRECT("'SorP'!$A$"&amp;MATCH($S1413&amp;$J1413,SorP!C:C,0))))</f>
        <v/>
      </c>
      <c r="U1413" s="167"/>
      <c r="V1413" s="168" t="e">
        <f>IF(C1413="",NA(),MATCH($B1413&amp;$C1413,'Smelter Look-up'!$J:$J,0))</f>
        <v>#N/A</v>
      </c>
      <c r="X1413" s="169">
        <f t="shared" ca="1" si="110"/>
        <v>0</v>
      </c>
      <c r="AB1413" s="312" t="str">
        <f t="shared" si="107"/>
        <v/>
      </c>
      <c r="AC1413" s="169" t="str">
        <f t="shared" si="108"/>
        <v/>
      </c>
      <c r="AD1413" s="169" t="str">
        <f t="shared" si="109"/>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1"/>
        <v/>
      </c>
      <c r="T1414" s="154" t="str">
        <f ca="1">IF(B1414="","",IF(ISERROR(MATCH($J1414,SorP!$B$1:$B$6261,0)),"",INDIRECT("'SorP'!$A$"&amp;MATCH($S1414&amp;$J1414,SorP!C:C,0))))</f>
        <v/>
      </c>
      <c r="U1414" s="167"/>
      <c r="V1414" s="168" t="e">
        <f>IF(C1414="",NA(),MATCH($B1414&amp;$C1414,'Smelter Look-up'!$J:$J,0))</f>
        <v>#N/A</v>
      </c>
      <c r="X1414" s="169">
        <f t="shared" ca="1" si="110"/>
        <v>0</v>
      </c>
      <c r="AB1414" s="312" t="str">
        <f t="shared" ref="AB1414:AB1477" si="112">IF(C1414="","",B1414)</f>
        <v/>
      </c>
      <c r="AC1414" s="169" t="str">
        <f t="shared" ref="AC1414:AC1477" si="113">B1414</f>
        <v/>
      </c>
      <c r="AD1414" s="169" t="str">
        <f t="shared" ref="AD1414:AD1477" si="114">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1"/>
        <v/>
      </c>
      <c r="T1415" s="154" t="str">
        <f ca="1">IF(B1415="","",IF(ISERROR(MATCH($J1415,SorP!$B$1:$B$6261,0)),"",INDIRECT("'SorP'!$A$"&amp;MATCH($S1415&amp;$J1415,SorP!C:C,0))))</f>
        <v/>
      </c>
      <c r="U1415" s="167"/>
      <c r="V1415" s="168" t="e">
        <f>IF(C1415="",NA(),MATCH($B1415&amp;$C1415,'Smelter Look-up'!$J:$J,0))</f>
        <v>#N/A</v>
      </c>
      <c r="X1415" s="169">
        <f t="shared" ca="1" si="110"/>
        <v>0</v>
      </c>
      <c r="AB1415" s="312" t="str">
        <f t="shared" si="112"/>
        <v/>
      </c>
      <c r="AC1415" s="169" t="str">
        <f t="shared" si="113"/>
        <v/>
      </c>
      <c r="AD1415" s="169" t="str">
        <f t="shared" si="114"/>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1"/>
        <v/>
      </c>
      <c r="T1416" s="154" t="str">
        <f ca="1">IF(B1416="","",IF(ISERROR(MATCH($J1416,SorP!$B$1:$B$6261,0)),"",INDIRECT("'SorP'!$A$"&amp;MATCH($S1416&amp;$J1416,SorP!C:C,0))))</f>
        <v/>
      </c>
      <c r="U1416" s="167"/>
      <c r="V1416" s="168" t="e">
        <f>IF(C1416="",NA(),MATCH($B1416&amp;$C1416,'Smelter Look-up'!$J:$J,0))</f>
        <v>#N/A</v>
      </c>
      <c r="X1416" s="169">
        <f t="shared" ca="1" si="110"/>
        <v>0</v>
      </c>
      <c r="AB1416" s="312" t="str">
        <f t="shared" si="112"/>
        <v/>
      </c>
      <c r="AC1416" s="169" t="str">
        <f t="shared" si="113"/>
        <v/>
      </c>
      <c r="AD1416" s="169" t="str">
        <f t="shared" si="114"/>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1"/>
        <v/>
      </c>
      <c r="T1417" s="154" t="str">
        <f ca="1">IF(B1417="","",IF(ISERROR(MATCH($J1417,SorP!$B$1:$B$6261,0)),"",INDIRECT("'SorP'!$A$"&amp;MATCH($S1417&amp;$J1417,SorP!C:C,0))))</f>
        <v/>
      </c>
      <c r="U1417" s="167"/>
      <c r="V1417" s="168" t="e">
        <f>IF(C1417="",NA(),MATCH($B1417&amp;$C1417,'Smelter Look-up'!$J:$J,0))</f>
        <v>#N/A</v>
      </c>
      <c r="X1417" s="169">
        <f t="shared" ca="1" si="110"/>
        <v>0</v>
      </c>
      <c r="AB1417" s="312" t="str">
        <f t="shared" si="112"/>
        <v/>
      </c>
      <c r="AC1417" s="169" t="str">
        <f t="shared" si="113"/>
        <v/>
      </c>
      <c r="AD1417" s="169" t="str">
        <f t="shared" si="114"/>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1"/>
        <v/>
      </c>
      <c r="T1418" s="154" t="str">
        <f ca="1">IF(B1418="","",IF(ISERROR(MATCH($J1418,SorP!$B$1:$B$6261,0)),"",INDIRECT("'SorP'!$A$"&amp;MATCH($S1418&amp;$J1418,SorP!C:C,0))))</f>
        <v/>
      </c>
      <c r="U1418" s="167"/>
      <c r="V1418" s="168" t="e">
        <f>IF(C1418="",NA(),MATCH($B1418&amp;$C1418,'Smelter Look-up'!$J:$J,0))</f>
        <v>#N/A</v>
      </c>
      <c r="X1418" s="169">
        <f t="shared" ca="1" si="110"/>
        <v>0</v>
      </c>
      <c r="AB1418" s="312" t="str">
        <f t="shared" si="112"/>
        <v/>
      </c>
      <c r="AC1418" s="169" t="str">
        <f t="shared" si="113"/>
        <v/>
      </c>
      <c r="AD1418" s="169" t="str">
        <f t="shared" si="114"/>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1"/>
        <v/>
      </c>
      <c r="T1419" s="154" t="str">
        <f ca="1">IF(B1419="","",IF(ISERROR(MATCH($J1419,SorP!$B$1:$B$6261,0)),"",INDIRECT("'SorP'!$A$"&amp;MATCH($S1419&amp;$J1419,SorP!C:C,0))))</f>
        <v/>
      </c>
      <c r="U1419" s="167"/>
      <c r="V1419" s="168" t="e">
        <f>IF(C1419="",NA(),MATCH($B1419&amp;$C1419,'Smelter Look-up'!$J:$J,0))</f>
        <v>#N/A</v>
      </c>
      <c r="X1419" s="169">
        <f t="shared" ca="1" si="110"/>
        <v>0</v>
      </c>
      <c r="AB1419" s="312" t="str">
        <f t="shared" si="112"/>
        <v/>
      </c>
      <c r="AC1419" s="169" t="str">
        <f t="shared" si="113"/>
        <v/>
      </c>
      <c r="AD1419" s="169" t="str">
        <f t="shared" si="114"/>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1"/>
        <v/>
      </c>
      <c r="T1420" s="154" t="str">
        <f ca="1">IF(B1420="","",IF(ISERROR(MATCH($J1420,SorP!$B$1:$B$6261,0)),"",INDIRECT("'SorP'!$A$"&amp;MATCH($S1420&amp;$J1420,SorP!C:C,0))))</f>
        <v/>
      </c>
      <c r="U1420" s="167"/>
      <c r="V1420" s="168" t="e">
        <f>IF(C1420="",NA(),MATCH($B1420&amp;$C1420,'Smelter Look-up'!$J:$J,0))</f>
        <v>#N/A</v>
      </c>
      <c r="X1420" s="169">
        <f t="shared" ca="1" si="110"/>
        <v>0</v>
      </c>
      <c r="AB1420" s="312" t="str">
        <f t="shared" si="112"/>
        <v/>
      </c>
      <c r="AC1420" s="169" t="str">
        <f t="shared" si="113"/>
        <v/>
      </c>
      <c r="AD1420" s="169" t="str">
        <f t="shared" si="114"/>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1"/>
        <v/>
      </c>
      <c r="T1421" s="154" t="str">
        <f ca="1">IF(B1421="","",IF(ISERROR(MATCH($J1421,SorP!$B$1:$B$6261,0)),"",INDIRECT("'SorP'!$A$"&amp;MATCH($S1421&amp;$J1421,SorP!C:C,0))))</f>
        <v/>
      </c>
      <c r="U1421" s="167"/>
      <c r="V1421" s="168" t="e">
        <f>IF(C1421="",NA(),MATCH($B1421&amp;$C1421,'Smelter Look-up'!$J:$J,0))</f>
        <v>#N/A</v>
      </c>
      <c r="X1421" s="169">
        <f t="shared" ca="1" si="110"/>
        <v>0</v>
      </c>
      <c r="AB1421" s="312" t="str">
        <f t="shared" si="112"/>
        <v/>
      </c>
      <c r="AC1421" s="169" t="str">
        <f t="shared" si="113"/>
        <v/>
      </c>
      <c r="AD1421" s="169" t="str">
        <f t="shared" si="114"/>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1"/>
        <v/>
      </c>
      <c r="T1422" s="154" t="str">
        <f ca="1">IF(B1422="","",IF(ISERROR(MATCH($J1422,SorP!$B$1:$B$6261,0)),"",INDIRECT("'SorP'!$A$"&amp;MATCH($S1422&amp;$J1422,SorP!C:C,0))))</f>
        <v/>
      </c>
      <c r="U1422" s="167"/>
      <c r="V1422" s="168" t="e">
        <f>IF(C1422="",NA(),MATCH($B1422&amp;$C1422,'Smelter Look-up'!$J:$J,0))</f>
        <v>#N/A</v>
      </c>
      <c r="X1422" s="169">
        <f t="shared" ca="1" si="110"/>
        <v>0</v>
      </c>
      <c r="AB1422" s="312" t="str">
        <f t="shared" si="112"/>
        <v/>
      </c>
      <c r="AC1422" s="169" t="str">
        <f t="shared" si="113"/>
        <v/>
      </c>
      <c r="AD1422" s="169" t="str">
        <f t="shared" si="114"/>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1"/>
        <v/>
      </c>
      <c r="T1423" s="154" t="str">
        <f ca="1">IF(B1423="","",IF(ISERROR(MATCH($J1423,SorP!$B$1:$B$6261,0)),"",INDIRECT("'SorP'!$A$"&amp;MATCH($S1423&amp;$J1423,SorP!C:C,0))))</f>
        <v/>
      </c>
      <c r="U1423" s="167"/>
      <c r="V1423" s="168" t="e">
        <f>IF(C1423="",NA(),MATCH($B1423&amp;$C1423,'Smelter Look-up'!$J:$J,0))</f>
        <v>#N/A</v>
      </c>
      <c r="X1423" s="169">
        <f t="shared" ca="1" si="110"/>
        <v>0</v>
      </c>
      <c r="AB1423" s="312" t="str">
        <f t="shared" si="112"/>
        <v/>
      </c>
      <c r="AC1423" s="169" t="str">
        <f t="shared" si="113"/>
        <v/>
      </c>
      <c r="AD1423" s="169" t="str">
        <f t="shared" si="114"/>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1"/>
        <v/>
      </c>
      <c r="T1424" s="154" t="str">
        <f ca="1">IF(B1424="","",IF(ISERROR(MATCH($J1424,SorP!$B$1:$B$6261,0)),"",INDIRECT("'SorP'!$A$"&amp;MATCH($S1424&amp;$J1424,SorP!C:C,0))))</f>
        <v/>
      </c>
      <c r="U1424" s="167"/>
      <c r="V1424" s="168" t="e">
        <f>IF(C1424="",NA(),MATCH($B1424&amp;$C1424,'Smelter Look-up'!$J:$J,0))</f>
        <v>#N/A</v>
      </c>
      <c r="X1424" s="169">
        <f t="shared" ca="1" si="110"/>
        <v>0</v>
      </c>
      <c r="AB1424" s="312" t="str">
        <f t="shared" si="112"/>
        <v/>
      </c>
      <c r="AC1424" s="169" t="str">
        <f t="shared" si="113"/>
        <v/>
      </c>
      <c r="AD1424" s="169" t="str">
        <f t="shared" si="114"/>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1"/>
        <v/>
      </c>
      <c r="T1425" s="154" t="str">
        <f ca="1">IF(B1425="","",IF(ISERROR(MATCH($J1425,SorP!$B$1:$B$6261,0)),"",INDIRECT("'SorP'!$A$"&amp;MATCH($S1425&amp;$J1425,SorP!C:C,0))))</f>
        <v/>
      </c>
      <c r="U1425" s="167"/>
      <c r="V1425" s="168" t="e">
        <f>IF(C1425="",NA(),MATCH($B1425&amp;$C1425,'Smelter Look-up'!$J:$J,0))</f>
        <v>#N/A</v>
      </c>
      <c r="X1425" s="169">
        <f t="shared" ca="1" si="110"/>
        <v>0</v>
      </c>
      <c r="AB1425" s="312" t="str">
        <f t="shared" si="112"/>
        <v/>
      </c>
      <c r="AC1425" s="169" t="str">
        <f t="shared" si="113"/>
        <v/>
      </c>
      <c r="AD1425" s="169" t="str">
        <f t="shared" si="114"/>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1"/>
        <v/>
      </c>
      <c r="T1426" s="154" t="str">
        <f ca="1">IF(B1426="","",IF(ISERROR(MATCH($J1426,SorP!$B$1:$B$6261,0)),"",INDIRECT("'SorP'!$A$"&amp;MATCH($S1426&amp;$J1426,SorP!C:C,0))))</f>
        <v/>
      </c>
      <c r="U1426" s="167"/>
      <c r="V1426" s="168" t="e">
        <f>IF(C1426="",NA(),MATCH($B1426&amp;$C1426,'Smelter Look-up'!$J:$J,0))</f>
        <v>#N/A</v>
      </c>
      <c r="X1426" s="169">
        <f t="shared" ca="1" si="110"/>
        <v>0</v>
      </c>
      <c r="AB1426" s="312" t="str">
        <f t="shared" si="112"/>
        <v/>
      </c>
      <c r="AC1426" s="169" t="str">
        <f t="shared" si="113"/>
        <v/>
      </c>
      <c r="AD1426" s="169" t="str">
        <f t="shared" si="114"/>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1"/>
        <v/>
      </c>
      <c r="T1427" s="154" t="str">
        <f ca="1">IF(B1427="","",IF(ISERROR(MATCH($J1427,SorP!$B$1:$B$6261,0)),"",INDIRECT("'SorP'!$A$"&amp;MATCH($S1427&amp;$J1427,SorP!C:C,0))))</f>
        <v/>
      </c>
      <c r="U1427" s="167"/>
      <c r="V1427" s="168" t="e">
        <f>IF(C1427="",NA(),MATCH($B1427&amp;$C1427,'Smelter Look-up'!$J:$J,0))</f>
        <v>#N/A</v>
      </c>
      <c r="X1427" s="169">
        <f t="shared" ca="1" si="110"/>
        <v>0</v>
      </c>
      <c r="AB1427" s="312" t="str">
        <f t="shared" si="112"/>
        <v/>
      </c>
      <c r="AC1427" s="169" t="str">
        <f t="shared" si="113"/>
        <v/>
      </c>
      <c r="AD1427" s="169" t="str">
        <f t="shared" si="114"/>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1"/>
        <v/>
      </c>
      <c r="T1428" s="154" t="str">
        <f ca="1">IF(B1428="","",IF(ISERROR(MATCH($J1428,SorP!$B$1:$B$6261,0)),"",INDIRECT("'SorP'!$A$"&amp;MATCH($S1428&amp;$J1428,SorP!C:C,0))))</f>
        <v/>
      </c>
      <c r="U1428" s="167"/>
      <c r="V1428" s="168" t="e">
        <f>IF(C1428="",NA(),MATCH($B1428&amp;$C1428,'Smelter Look-up'!$J:$J,0))</f>
        <v>#N/A</v>
      </c>
      <c r="X1428" s="169">
        <f t="shared" ca="1" si="110"/>
        <v>0</v>
      </c>
      <c r="AB1428" s="312" t="str">
        <f t="shared" si="112"/>
        <v/>
      </c>
      <c r="AC1428" s="169" t="str">
        <f t="shared" si="113"/>
        <v/>
      </c>
      <c r="AD1428" s="169" t="str">
        <f t="shared" si="114"/>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1"/>
        <v/>
      </c>
      <c r="T1429" s="154" t="str">
        <f ca="1">IF(B1429="","",IF(ISERROR(MATCH($J1429,SorP!$B$1:$B$6261,0)),"",INDIRECT("'SorP'!$A$"&amp;MATCH($S1429&amp;$J1429,SorP!C:C,0))))</f>
        <v/>
      </c>
      <c r="U1429" s="167"/>
      <c r="V1429" s="168" t="e">
        <f>IF(C1429="",NA(),MATCH($B1429&amp;$C1429,'Smelter Look-up'!$J:$J,0))</f>
        <v>#N/A</v>
      </c>
      <c r="X1429" s="169">
        <f t="shared" ca="1" si="110"/>
        <v>0</v>
      </c>
      <c r="AB1429" s="312" t="str">
        <f t="shared" si="112"/>
        <v/>
      </c>
      <c r="AC1429" s="169" t="str">
        <f t="shared" si="113"/>
        <v/>
      </c>
      <c r="AD1429" s="169" t="str">
        <f t="shared" si="114"/>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1"/>
        <v/>
      </c>
      <c r="T1430" s="154" t="str">
        <f ca="1">IF(B1430="","",IF(ISERROR(MATCH($J1430,SorP!$B$1:$B$6261,0)),"",INDIRECT("'SorP'!$A$"&amp;MATCH($S1430&amp;$J1430,SorP!C:C,0))))</f>
        <v/>
      </c>
      <c r="U1430" s="167"/>
      <c r="V1430" s="168" t="e">
        <f>IF(C1430="",NA(),MATCH($B1430&amp;$C1430,'Smelter Look-up'!$J:$J,0))</f>
        <v>#N/A</v>
      </c>
      <c r="X1430" s="169">
        <f t="shared" ca="1" si="110"/>
        <v>0</v>
      </c>
      <c r="AB1430" s="312" t="str">
        <f t="shared" si="112"/>
        <v/>
      </c>
      <c r="AC1430" s="169" t="str">
        <f t="shared" si="113"/>
        <v/>
      </c>
      <c r="AD1430" s="169" t="str">
        <f t="shared" si="114"/>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1"/>
        <v/>
      </c>
      <c r="T1431" s="154" t="str">
        <f ca="1">IF(B1431="","",IF(ISERROR(MATCH($J1431,SorP!$B$1:$B$6261,0)),"",INDIRECT("'SorP'!$A$"&amp;MATCH($S1431&amp;$J1431,SorP!C:C,0))))</f>
        <v/>
      </c>
      <c r="U1431" s="167"/>
      <c r="V1431" s="168" t="e">
        <f>IF(C1431="",NA(),MATCH($B1431&amp;$C1431,'Smelter Look-up'!$J:$J,0))</f>
        <v>#N/A</v>
      </c>
      <c r="X1431" s="169">
        <f t="shared" ca="1" si="110"/>
        <v>0</v>
      </c>
      <c r="AB1431" s="312" t="str">
        <f t="shared" si="112"/>
        <v/>
      </c>
      <c r="AC1431" s="169" t="str">
        <f t="shared" si="113"/>
        <v/>
      </c>
      <c r="AD1431" s="169" t="str">
        <f t="shared" si="114"/>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1"/>
        <v/>
      </c>
      <c r="T1432" s="154" t="str">
        <f ca="1">IF(B1432="","",IF(ISERROR(MATCH($J1432,SorP!$B$1:$B$6261,0)),"",INDIRECT("'SorP'!$A$"&amp;MATCH($S1432&amp;$J1432,SorP!C:C,0))))</f>
        <v/>
      </c>
      <c r="U1432" s="167"/>
      <c r="V1432" s="168" t="e">
        <f>IF(C1432="",NA(),MATCH($B1432&amp;$C1432,'Smelter Look-up'!$J:$J,0))</f>
        <v>#N/A</v>
      </c>
      <c r="X1432" s="169">
        <f t="shared" ca="1" si="110"/>
        <v>0</v>
      </c>
      <c r="AB1432" s="312" t="str">
        <f t="shared" si="112"/>
        <v/>
      </c>
      <c r="AC1432" s="169" t="str">
        <f t="shared" si="113"/>
        <v/>
      </c>
      <c r="AD1432" s="169" t="str">
        <f t="shared" si="114"/>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1"/>
        <v/>
      </c>
      <c r="T1433" s="154" t="str">
        <f ca="1">IF(B1433="","",IF(ISERROR(MATCH($J1433,SorP!$B$1:$B$6261,0)),"",INDIRECT("'SorP'!$A$"&amp;MATCH($S1433&amp;$J1433,SorP!C:C,0))))</f>
        <v/>
      </c>
      <c r="U1433" s="167"/>
      <c r="V1433" s="168" t="e">
        <f>IF(C1433="",NA(),MATCH($B1433&amp;$C1433,'Smelter Look-up'!$J:$J,0))</f>
        <v>#N/A</v>
      </c>
      <c r="X1433" s="169">
        <f t="shared" ca="1" si="110"/>
        <v>0</v>
      </c>
      <c r="AB1433" s="312" t="str">
        <f t="shared" si="112"/>
        <v/>
      </c>
      <c r="AC1433" s="169" t="str">
        <f t="shared" si="113"/>
        <v/>
      </c>
      <c r="AD1433" s="169" t="str">
        <f t="shared" si="114"/>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1"/>
        <v/>
      </c>
      <c r="T1434" s="154" t="str">
        <f ca="1">IF(B1434="","",IF(ISERROR(MATCH($J1434,SorP!$B$1:$B$6261,0)),"",INDIRECT("'SorP'!$A$"&amp;MATCH($S1434&amp;$J1434,SorP!C:C,0))))</f>
        <v/>
      </c>
      <c r="U1434" s="167"/>
      <c r="V1434" s="168" t="e">
        <f>IF(C1434="",NA(),MATCH($B1434&amp;$C1434,'Smelter Look-up'!$J:$J,0))</f>
        <v>#N/A</v>
      </c>
      <c r="X1434" s="169">
        <f t="shared" ca="1" si="110"/>
        <v>0</v>
      </c>
      <c r="AB1434" s="312" t="str">
        <f t="shared" si="112"/>
        <v/>
      </c>
      <c r="AC1434" s="169" t="str">
        <f t="shared" si="113"/>
        <v/>
      </c>
      <c r="AD1434" s="169" t="str">
        <f t="shared" si="114"/>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1"/>
        <v/>
      </c>
      <c r="T1435" s="154" t="str">
        <f ca="1">IF(B1435="","",IF(ISERROR(MATCH($J1435,SorP!$B$1:$B$6261,0)),"",INDIRECT("'SorP'!$A$"&amp;MATCH($S1435&amp;$J1435,SorP!C:C,0))))</f>
        <v/>
      </c>
      <c r="U1435" s="167"/>
      <c r="V1435" s="168" t="e">
        <f>IF(C1435="",NA(),MATCH($B1435&amp;$C1435,'Smelter Look-up'!$J:$J,0))</f>
        <v>#N/A</v>
      </c>
      <c r="X1435" s="169">
        <f t="shared" ca="1" si="110"/>
        <v>0</v>
      </c>
      <c r="AB1435" s="312" t="str">
        <f t="shared" si="112"/>
        <v/>
      </c>
      <c r="AC1435" s="169" t="str">
        <f t="shared" si="113"/>
        <v/>
      </c>
      <c r="AD1435" s="169" t="str">
        <f t="shared" si="114"/>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1"/>
        <v/>
      </c>
      <c r="T1436" s="154" t="str">
        <f ca="1">IF(B1436="","",IF(ISERROR(MATCH($J1436,SorP!$B$1:$B$6261,0)),"",INDIRECT("'SorP'!$A$"&amp;MATCH($S1436&amp;$J1436,SorP!C:C,0))))</f>
        <v/>
      </c>
      <c r="U1436" s="167"/>
      <c r="V1436" s="168" t="e">
        <f>IF(C1436="",NA(),MATCH($B1436&amp;$C1436,'Smelter Look-up'!$J:$J,0))</f>
        <v>#N/A</v>
      </c>
      <c r="X1436" s="169">
        <f t="shared" ca="1" si="110"/>
        <v>0</v>
      </c>
      <c r="AB1436" s="312" t="str">
        <f t="shared" si="112"/>
        <v/>
      </c>
      <c r="AC1436" s="169" t="str">
        <f t="shared" si="113"/>
        <v/>
      </c>
      <c r="AD1436" s="169" t="str">
        <f t="shared" si="114"/>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1"/>
        <v/>
      </c>
      <c r="T1437" s="154" t="str">
        <f ca="1">IF(B1437="","",IF(ISERROR(MATCH($J1437,SorP!$B$1:$B$6261,0)),"",INDIRECT("'SorP'!$A$"&amp;MATCH($S1437&amp;$J1437,SorP!C:C,0))))</f>
        <v/>
      </c>
      <c r="U1437" s="167"/>
      <c r="V1437" s="168" t="e">
        <f>IF(C1437="",NA(),MATCH($B1437&amp;$C1437,'Smelter Look-up'!$J:$J,0))</f>
        <v>#N/A</v>
      </c>
      <c r="X1437" s="169">
        <f t="shared" ca="1" si="110"/>
        <v>0</v>
      </c>
      <c r="AB1437" s="312" t="str">
        <f t="shared" si="112"/>
        <v/>
      </c>
      <c r="AC1437" s="169" t="str">
        <f t="shared" si="113"/>
        <v/>
      </c>
      <c r="AD1437" s="169" t="str">
        <f t="shared" si="114"/>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1"/>
        <v/>
      </c>
      <c r="T1438" s="154" t="str">
        <f ca="1">IF(B1438="","",IF(ISERROR(MATCH($J1438,SorP!$B$1:$B$6261,0)),"",INDIRECT("'SorP'!$A$"&amp;MATCH($S1438&amp;$J1438,SorP!C:C,0))))</f>
        <v/>
      </c>
      <c r="U1438" s="167"/>
      <c r="V1438" s="168" t="e">
        <f>IF(C1438="",NA(),MATCH($B1438&amp;$C1438,'Smelter Look-up'!$J:$J,0))</f>
        <v>#N/A</v>
      </c>
      <c r="X1438" s="169">
        <f t="shared" ca="1" si="110"/>
        <v>0</v>
      </c>
      <c r="AB1438" s="312" t="str">
        <f t="shared" si="112"/>
        <v/>
      </c>
      <c r="AC1438" s="169" t="str">
        <f t="shared" si="113"/>
        <v/>
      </c>
      <c r="AD1438" s="169" t="str">
        <f t="shared" si="114"/>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1"/>
        <v/>
      </c>
      <c r="T1439" s="154" t="str">
        <f ca="1">IF(B1439="","",IF(ISERROR(MATCH($J1439,SorP!$B$1:$B$6261,0)),"",INDIRECT("'SorP'!$A$"&amp;MATCH($S1439&amp;$J1439,SorP!C:C,0))))</f>
        <v/>
      </c>
      <c r="U1439" s="167"/>
      <c r="V1439" s="168" t="e">
        <f>IF(C1439="",NA(),MATCH($B1439&amp;$C1439,'Smelter Look-up'!$J:$J,0))</f>
        <v>#N/A</v>
      </c>
      <c r="X1439" s="169">
        <f t="shared" ca="1" si="110"/>
        <v>0</v>
      </c>
      <c r="AB1439" s="312" t="str">
        <f t="shared" si="112"/>
        <v/>
      </c>
      <c r="AC1439" s="169" t="str">
        <f t="shared" si="113"/>
        <v/>
      </c>
      <c r="AD1439" s="169" t="str">
        <f t="shared" si="114"/>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1"/>
        <v/>
      </c>
      <c r="T1440" s="154" t="str">
        <f ca="1">IF(B1440="","",IF(ISERROR(MATCH($J1440,SorP!$B$1:$B$6261,0)),"",INDIRECT("'SorP'!$A$"&amp;MATCH($S1440&amp;$J1440,SorP!C:C,0))))</f>
        <v/>
      </c>
      <c r="U1440" s="167"/>
      <c r="V1440" s="168" t="e">
        <f>IF(C1440="",NA(),MATCH($B1440&amp;$C1440,'Smelter Look-up'!$J:$J,0))</f>
        <v>#N/A</v>
      </c>
      <c r="X1440" s="169">
        <f t="shared" ca="1" si="110"/>
        <v>0</v>
      </c>
      <c r="AB1440" s="312" t="str">
        <f t="shared" si="112"/>
        <v/>
      </c>
      <c r="AC1440" s="169" t="str">
        <f t="shared" si="113"/>
        <v/>
      </c>
      <c r="AD1440" s="169" t="str">
        <f t="shared" si="114"/>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1"/>
        <v/>
      </c>
      <c r="T1441" s="154" t="str">
        <f ca="1">IF(B1441="","",IF(ISERROR(MATCH($J1441,SorP!$B$1:$B$6261,0)),"",INDIRECT("'SorP'!$A$"&amp;MATCH($S1441&amp;$J1441,SorP!C:C,0))))</f>
        <v/>
      </c>
      <c r="U1441" s="167"/>
      <c r="V1441" s="168" t="e">
        <f>IF(C1441="",NA(),MATCH($B1441&amp;$C1441,'Smelter Look-up'!$J:$J,0))</f>
        <v>#N/A</v>
      </c>
      <c r="X1441" s="169">
        <f t="shared" ca="1" si="110"/>
        <v>0</v>
      </c>
      <c r="AB1441" s="312" t="str">
        <f t="shared" si="112"/>
        <v/>
      </c>
      <c r="AC1441" s="169" t="str">
        <f t="shared" si="113"/>
        <v/>
      </c>
      <c r="AD1441" s="169" t="str">
        <f t="shared" si="114"/>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1"/>
        <v/>
      </c>
      <c r="T1442" s="154" t="str">
        <f ca="1">IF(B1442="","",IF(ISERROR(MATCH($J1442,SorP!$B$1:$B$6261,0)),"",INDIRECT("'SorP'!$A$"&amp;MATCH($S1442&amp;$J1442,SorP!C:C,0))))</f>
        <v/>
      </c>
      <c r="U1442" s="167"/>
      <c r="V1442" s="168" t="e">
        <f>IF(C1442="",NA(),MATCH($B1442&amp;$C1442,'Smelter Look-up'!$J:$J,0))</f>
        <v>#N/A</v>
      </c>
      <c r="X1442" s="169">
        <f t="shared" ca="1" si="110"/>
        <v>0</v>
      </c>
      <c r="AB1442" s="312" t="str">
        <f t="shared" si="112"/>
        <v/>
      </c>
      <c r="AC1442" s="169" t="str">
        <f t="shared" si="113"/>
        <v/>
      </c>
      <c r="AD1442" s="169" t="str">
        <f t="shared" si="114"/>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1"/>
        <v/>
      </c>
      <c r="T1443" s="154" t="str">
        <f ca="1">IF(B1443="","",IF(ISERROR(MATCH($J1443,SorP!$B$1:$B$6261,0)),"",INDIRECT("'SorP'!$A$"&amp;MATCH($S1443&amp;$J1443,SorP!C:C,0))))</f>
        <v/>
      </c>
      <c r="U1443" s="167"/>
      <c r="V1443" s="168" t="e">
        <f>IF(C1443="",NA(),MATCH($B1443&amp;$C1443,'Smelter Look-up'!$J:$J,0))</f>
        <v>#N/A</v>
      </c>
      <c r="X1443" s="169">
        <f t="shared" ca="1" si="110"/>
        <v>0</v>
      </c>
      <c r="AB1443" s="312" t="str">
        <f t="shared" si="112"/>
        <v/>
      </c>
      <c r="AC1443" s="169" t="str">
        <f t="shared" si="113"/>
        <v/>
      </c>
      <c r="AD1443" s="169" t="str">
        <f t="shared" si="114"/>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1"/>
        <v/>
      </c>
      <c r="T1444" s="154" t="str">
        <f ca="1">IF(B1444="","",IF(ISERROR(MATCH($J1444,SorP!$B$1:$B$6261,0)),"",INDIRECT("'SorP'!$A$"&amp;MATCH($S1444&amp;$J1444,SorP!C:C,0))))</f>
        <v/>
      </c>
      <c r="U1444" s="167"/>
      <c r="V1444" s="168" t="e">
        <f>IF(C1444="",NA(),MATCH($B1444&amp;$C1444,'Smelter Look-up'!$J:$J,0))</f>
        <v>#N/A</v>
      </c>
      <c r="X1444" s="169">
        <f t="shared" ca="1" si="110"/>
        <v>0</v>
      </c>
      <c r="AB1444" s="312" t="str">
        <f t="shared" si="112"/>
        <v/>
      </c>
      <c r="AC1444" s="169" t="str">
        <f t="shared" si="113"/>
        <v/>
      </c>
      <c r="AD1444" s="169" t="str">
        <f t="shared" si="114"/>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1"/>
        <v/>
      </c>
      <c r="T1445" s="154" t="str">
        <f ca="1">IF(B1445="","",IF(ISERROR(MATCH($J1445,SorP!$B$1:$B$6261,0)),"",INDIRECT("'SorP'!$A$"&amp;MATCH($S1445&amp;$J1445,SorP!C:C,0))))</f>
        <v/>
      </c>
      <c r="U1445" s="167"/>
      <c r="V1445" s="168" t="e">
        <f>IF(C1445="",NA(),MATCH($B1445&amp;$C1445,'Smelter Look-up'!$J:$J,0))</f>
        <v>#N/A</v>
      </c>
      <c r="X1445" s="169">
        <f t="shared" ca="1" si="110"/>
        <v>0</v>
      </c>
      <c r="AB1445" s="312" t="str">
        <f t="shared" si="112"/>
        <v/>
      </c>
      <c r="AC1445" s="169" t="str">
        <f t="shared" si="113"/>
        <v/>
      </c>
      <c r="AD1445" s="169" t="str">
        <f t="shared" si="114"/>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1"/>
        <v/>
      </c>
      <c r="T1446" s="154" t="str">
        <f ca="1">IF(B1446="","",IF(ISERROR(MATCH($J1446,SorP!$B$1:$B$6261,0)),"",INDIRECT("'SorP'!$A$"&amp;MATCH($S1446&amp;$J1446,SorP!C:C,0))))</f>
        <v/>
      </c>
      <c r="U1446" s="167"/>
      <c r="V1446" s="168" t="e">
        <f>IF(C1446="",NA(),MATCH($B1446&amp;$C1446,'Smelter Look-up'!$J:$J,0))</f>
        <v>#N/A</v>
      </c>
      <c r="X1446" s="169">
        <f t="shared" ca="1" si="110"/>
        <v>0</v>
      </c>
      <c r="AB1446" s="312" t="str">
        <f t="shared" si="112"/>
        <v/>
      </c>
      <c r="AC1446" s="169" t="str">
        <f t="shared" si="113"/>
        <v/>
      </c>
      <c r="AD1446" s="169" t="str">
        <f t="shared" si="114"/>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1"/>
        <v/>
      </c>
      <c r="T1447" s="154" t="str">
        <f ca="1">IF(B1447="","",IF(ISERROR(MATCH($J1447,SorP!$B$1:$B$6261,0)),"",INDIRECT("'SorP'!$A$"&amp;MATCH($S1447&amp;$J1447,SorP!C:C,0))))</f>
        <v/>
      </c>
      <c r="U1447" s="167"/>
      <c r="V1447" s="168" t="e">
        <f>IF(C1447="",NA(),MATCH($B1447&amp;$C1447,'Smelter Look-up'!$J:$J,0))</f>
        <v>#N/A</v>
      </c>
      <c r="X1447" s="169">
        <f t="shared" ca="1" si="110"/>
        <v>0</v>
      </c>
      <c r="AB1447" s="312" t="str">
        <f t="shared" si="112"/>
        <v/>
      </c>
      <c r="AC1447" s="169" t="str">
        <f t="shared" si="113"/>
        <v/>
      </c>
      <c r="AD1447" s="169" t="str">
        <f t="shared" si="114"/>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1"/>
        <v/>
      </c>
      <c r="T1448" s="154" t="str">
        <f ca="1">IF(B1448="","",IF(ISERROR(MATCH($J1448,SorP!$B$1:$B$6261,0)),"",INDIRECT("'SorP'!$A$"&amp;MATCH($S1448&amp;$J1448,SorP!C:C,0))))</f>
        <v/>
      </c>
      <c r="U1448" s="167"/>
      <c r="V1448" s="168" t="e">
        <f>IF(C1448="",NA(),MATCH($B1448&amp;$C1448,'Smelter Look-up'!$J:$J,0))</f>
        <v>#N/A</v>
      </c>
      <c r="X1448" s="169">
        <f t="shared" ca="1" si="110"/>
        <v>0</v>
      </c>
      <c r="AB1448" s="312" t="str">
        <f t="shared" si="112"/>
        <v/>
      </c>
      <c r="AC1448" s="169" t="str">
        <f t="shared" si="113"/>
        <v/>
      </c>
      <c r="AD1448" s="169" t="str">
        <f t="shared" si="114"/>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1"/>
        <v/>
      </c>
      <c r="T1449" s="154" t="str">
        <f ca="1">IF(B1449="","",IF(ISERROR(MATCH($J1449,SorP!$B$1:$B$6261,0)),"",INDIRECT("'SorP'!$A$"&amp;MATCH($S1449&amp;$J1449,SorP!C:C,0))))</f>
        <v/>
      </c>
      <c r="U1449" s="167"/>
      <c r="V1449" s="168" t="e">
        <f>IF(C1449="",NA(),MATCH($B1449&amp;$C1449,'Smelter Look-up'!$J:$J,0))</f>
        <v>#N/A</v>
      </c>
      <c r="X1449" s="169">
        <f t="shared" ca="1" si="110"/>
        <v>0</v>
      </c>
      <c r="AB1449" s="312" t="str">
        <f t="shared" si="112"/>
        <v/>
      </c>
      <c r="AC1449" s="169" t="str">
        <f t="shared" si="113"/>
        <v/>
      </c>
      <c r="AD1449" s="169" t="str">
        <f t="shared" si="114"/>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1"/>
        <v/>
      </c>
      <c r="T1450" s="154" t="str">
        <f ca="1">IF(B1450="","",IF(ISERROR(MATCH($J1450,SorP!$B$1:$B$6261,0)),"",INDIRECT("'SorP'!$A$"&amp;MATCH($S1450&amp;$J1450,SorP!C:C,0))))</f>
        <v/>
      </c>
      <c r="U1450" s="167"/>
      <c r="V1450" s="168" t="e">
        <f>IF(C1450="",NA(),MATCH($B1450&amp;$C1450,'Smelter Look-up'!$J:$J,0))</f>
        <v>#N/A</v>
      </c>
      <c r="X1450" s="169">
        <f t="shared" ca="1" si="110"/>
        <v>0</v>
      </c>
      <c r="AB1450" s="312" t="str">
        <f t="shared" si="112"/>
        <v/>
      </c>
      <c r="AC1450" s="169" t="str">
        <f t="shared" si="113"/>
        <v/>
      </c>
      <c r="AD1450" s="169" t="str">
        <f t="shared" si="114"/>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1"/>
        <v/>
      </c>
      <c r="T1451" s="154" t="str">
        <f ca="1">IF(B1451="","",IF(ISERROR(MATCH($J1451,SorP!$B$1:$B$6261,0)),"",INDIRECT("'SorP'!$A$"&amp;MATCH($S1451&amp;$J1451,SorP!C:C,0))))</f>
        <v/>
      </c>
      <c r="U1451" s="167"/>
      <c r="V1451" s="168" t="e">
        <f>IF(C1451="",NA(),MATCH($B1451&amp;$C1451,'Smelter Look-up'!$J:$J,0))</f>
        <v>#N/A</v>
      </c>
      <c r="X1451" s="169">
        <f t="shared" ca="1" si="110"/>
        <v>0</v>
      </c>
      <c r="AB1451" s="312" t="str">
        <f t="shared" si="112"/>
        <v/>
      </c>
      <c r="AC1451" s="169" t="str">
        <f t="shared" si="113"/>
        <v/>
      </c>
      <c r="AD1451" s="169" t="str">
        <f t="shared" si="114"/>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1"/>
        <v/>
      </c>
      <c r="T1452" s="154" t="str">
        <f ca="1">IF(B1452="","",IF(ISERROR(MATCH($J1452,SorP!$B$1:$B$6261,0)),"",INDIRECT("'SorP'!$A$"&amp;MATCH($S1452&amp;$J1452,SorP!C:C,0))))</f>
        <v/>
      </c>
      <c r="U1452" s="167"/>
      <c r="V1452" s="168" t="e">
        <f>IF(C1452="",NA(),MATCH($B1452&amp;$C1452,'Smelter Look-up'!$J:$J,0))</f>
        <v>#N/A</v>
      </c>
      <c r="X1452" s="169">
        <f t="shared" ca="1" si="110"/>
        <v>0</v>
      </c>
      <c r="AB1452" s="312" t="str">
        <f t="shared" si="112"/>
        <v/>
      </c>
      <c r="AC1452" s="169" t="str">
        <f t="shared" si="113"/>
        <v/>
      </c>
      <c r="AD1452" s="169" t="str">
        <f t="shared" si="114"/>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1"/>
        <v/>
      </c>
      <c r="T1453" s="154" t="str">
        <f ca="1">IF(B1453="","",IF(ISERROR(MATCH($J1453,SorP!$B$1:$B$6261,0)),"",INDIRECT("'SorP'!$A$"&amp;MATCH($S1453&amp;$J1453,SorP!C:C,0))))</f>
        <v/>
      </c>
      <c r="U1453" s="167"/>
      <c r="V1453" s="168" t="e">
        <f>IF(C1453="",NA(),MATCH($B1453&amp;$C1453,'Smelter Look-up'!$J:$J,0))</f>
        <v>#N/A</v>
      </c>
      <c r="X1453" s="169">
        <f t="shared" ca="1" si="110"/>
        <v>0</v>
      </c>
      <c r="AB1453" s="312" t="str">
        <f t="shared" si="112"/>
        <v/>
      </c>
      <c r="AC1453" s="169" t="str">
        <f t="shared" si="113"/>
        <v/>
      </c>
      <c r="AD1453" s="169" t="str">
        <f t="shared" si="114"/>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1"/>
        <v/>
      </c>
      <c r="T1454" s="154" t="str">
        <f ca="1">IF(B1454="","",IF(ISERROR(MATCH($J1454,SorP!$B$1:$B$6261,0)),"",INDIRECT("'SorP'!$A$"&amp;MATCH($S1454&amp;$J1454,SorP!C:C,0))))</f>
        <v/>
      </c>
      <c r="U1454" s="167"/>
      <c r="V1454" s="168" t="e">
        <f>IF(C1454="",NA(),MATCH($B1454&amp;$C1454,'Smelter Look-up'!$J:$J,0))</f>
        <v>#N/A</v>
      </c>
      <c r="X1454" s="169">
        <f t="shared" ca="1" si="110"/>
        <v>0</v>
      </c>
      <c r="AB1454" s="312" t="str">
        <f t="shared" si="112"/>
        <v/>
      </c>
      <c r="AC1454" s="169" t="str">
        <f t="shared" si="113"/>
        <v/>
      </c>
      <c r="AD1454" s="169" t="str">
        <f t="shared" si="114"/>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1"/>
        <v/>
      </c>
      <c r="T1455" s="154" t="str">
        <f ca="1">IF(B1455="","",IF(ISERROR(MATCH($J1455,SorP!$B$1:$B$6261,0)),"",INDIRECT("'SorP'!$A$"&amp;MATCH($S1455&amp;$J1455,SorP!C:C,0))))</f>
        <v/>
      </c>
      <c r="U1455" s="167"/>
      <c r="V1455" s="168" t="e">
        <f>IF(C1455="",NA(),MATCH($B1455&amp;$C1455,'Smelter Look-up'!$J:$J,0))</f>
        <v>#N/A</v>
      </c>
      <c r="X1455" s="169">
        <f t="shared" ca="1" si="110"/>
        <v>0</v>
      </c>
      <c r="AB1455" s="312" t="str">
        <f t="shared" si="112"/>
        <v/>
      </c>
      <c r="AC1455" s="169" t="str">
        <f t="shared" si="113"/>
        <v/>
      </c>
      <c r="AD1455" s="169" t="str">
        <f t="shared" si="114"/>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1"/>
        <v/>
      </c>
      <c r="T1456" s="154" t="str">
        <f ca="1">IF(B1456="","",IF(ISERROR(MATCH($J1456,SorP!$B$1:$B$6261,0)),"",INDIRECT("'SorP'!$A$"&amp;MATCH($S1456&amp;$J1456,SorP!C:C,0))))</f>
        <v/>
      </c>
      <c r="U1456" s="167"/>
      <c r="V1456" s="168" t="e">
        <f>IF(C1456="",NA(),MATCH($B1456&amp;$C1456,'Smelter Look-up'!$J:$J,0))</f>
        <v>#N/A</v>
      </c>
      <c r="X1456" s="169">
        <f t="shared" ca="1" si="110"/>
        <v>0</v>
      </c>
      <c r="AB1456" s="312" t="str">
        <f t="shared" si="112"/>
        <v/>
      </c>
      <c r="AC1456" s="169" t="str">
        <f t="shared" si="113"/>
        <v/>
      </c>
      <c r="AD1456" s="169" t="str">
        <f t="shared" si="114"/>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1"/>
        <v/>
      </c>
      <c r="T1457" s="154" t="str">
        <f ca="1">IF(B1457="","",IF(ISERROR(MATCH($J1457,SorP!$B$1:$B$6261,0)),"",INDIRECT("'SorP'!$A$"&amp;MATCH($S1457&amp;$J1457,SorP!C:C,0))))</f>
        <v/>
      </c>
      <c r="U1457" s="167"/>
      <c r="V1457" s="168" t="e">
        <f>IF(C1457="",NA(),MATCH($B1457&amp;$C1457,'Smelter Look-up'!$J:$J,0))</f>
        <v>#N/A</v>
      </c>
      <c r="X1457" s="169">
        <f t="shared" ca="1" si="110"/>
        <v>0</v>
      </c>
      <c r="AB1457" s="312" t="str">
        <f t="shared" si="112"/>
        <v/>
      </c>
      <c r="AC1457" s="169" t="str">
        <f t="shared" si="113"/>
        <v/>
      </c>
      <c r="AD1457" s="169" t="str">
        <f t="shared" si="114"/>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1"/>
        <v/>
      </c>
      <c r="T1458" s="154" t="str">
        <f ca="1">IF(B1458="","",IF(ISERROR(MATCH($J1458,SorP!$B$1:$B$6261,0)),"",INDIRECT("'SorP'!$A$"&amp;MATCH($S1458&amp;$J1458,SorP!C:C,0))))</f>
        <v/>
      </c>
      <c r="U1458" s="167"/>
      <c r="V1458" s="168" t="e">
        <f>IF(C1458="",NA(),MATCH($B1458&amp;$C1458,'Smelter Look-up'!$J:$J,0))</f>
        <v>#N/A</v>
      </c>
      <c r="X1458" s="169">
        <f t="shared" ca="1" si="110"/>
        <v>0</v>
      </c>
      <c r="AB1458" s="312" t="str">
        <f t="shared" si="112"/>
        <v/>
      </c>
      <c r="AC1458" s="169" t="str">
        <f t="shared" si="113"/>
        <v/>
      </c>
      <c r="AD1458" s="169" t="str">
        <f t="shared" si="114"/>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1"/>
        <v/>
      </c>
      <c r="T1459" s="154" t="str">
        <f ca="1">IF(B1459="","",IF(ISERROR(MATCH($J1459,SorP!$B$1:$B$6261,0)),"",INDIRECT("'SorP'!$A$"&amp;MATCH($S1459&amp;$J1459,SorP!C:C,0))))</f>
        <v/>
      </c>
      <c r="U1459" s="167"/>
      <c r="V1459" s="168" t="e">
        <f>IF(C1459="",NA(),MATCH($B1459&amp;$C1459,'Smelter Look-up'!$J:$J,0))</f>
        <v>#N/A</v>
      </c>
      <c r="X1459" s="169">
        <f t="shared" ca="1" si="110"/>
        <v>0</v>
      </c>
      <c r="AB1459" s="312" t="str">
        <f t="shared" si="112"/>
        <v/>
      </c>
      <c r="AC1459" s="169" t="str">
        <f t="shared" si="113"/>
        <v/>
      </c>
      <c r="AD1459" s="169" t="str">
        <f t="shared" si="114"/>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1"/>
        <v/>
      </c>
      <c r="T1460" s="154" t="str">
        <f ca="1">IF(B1460="","",IF(ISERROR(MATCH($J1460,SorP!$B$1:$B$6261,0)),"",INDIRECT("'SorP'!$A$"&amp;MATCH($S1460&amp;$J1460,SorP!C:C,0))))</f>
        <v/>
      </c>
      <c r="U1460" s="167"/>
      <c r="V1460" s="168" t="e">
        <f>IF(C1460="",NA(),MATCH($B1460&amp;$C1460,'Smelter Look-up'!$J:$J,0))</f>
        <v>#N/A</v>
      </c>
      <c r="X1460" s="169">
        <f t="shared" ca="1" si="110"/>
        <v>0</v>
      </c>
      <c r="AB1460" s="312" t="str">
        <f t="shared" si="112"/>
        <v/>
      </c>
      <c r="AC1460" s="169" t="str">
        <f t="shared" si="113"/>
        <v/>
      </c>
      <c r="AD1460" s="169" t="str">
        <f t="shared" si="114"/>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1"/>
        <v/>
      </c>
      <c r="T1461" s="154" t="str">
        <f ca="1">IF(B1461="","",IF(ISERROR(MATCH($J1461,SorP!$B$1:$B$6261,0)),"",INDIRECT("'SorP'!$A$"&amp;MATCH($S1461&amp;$J1461,SorP!C:C,0))))</f>
        <v/>
      </c>
      <c r="U1461" s="167"/>
      <c r="V1461" s="168" t="e">
        <f>IF(C1461="",NA(),MATCH($B1461&amp;$C1461,'Smelter Look-up'!$J:$J,0))</f>
        <v>#N/A</v>
      </c>
      <c r="X1461" s="169">
        <f t="shared" ca="1" si="110"/>
        <v>0</v>
      </c>
      <c r="AB1461" s="312" t="str">
        <f t="shared" si="112"/>
        <v/>
      </c>
      <c r="AC1461" s="169" t="str">
        <f t="shared" si="113"/>
        <v/>
      </c>
      <c r="AD1461" s="169" t="str">
        <f t="shared" si="114"/>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1"/>
        <v/>
      </c>
      <c r="T1462" s="154" t="str">
        <f ca="1">IF(B1462="","",IF(ISERROR(MATCH($J1462,SorP!$B$1:$B$6261,0)),"",INDIRECT("'SorP'!$A$"&amp;MATCH($S1462&amp;$J1462,SorP!C:C,0))))</f>
        <v/>
      </c>
      <c r="U1462" s="167"/>
      <c r="V1462" s="168" t="e">
        <f>IF(C1462="",NA(),MATCH($B1462&amp;$C1462,'Smelter Look-up'!$J:$J,0))</f>
        <v>#N/A</v>
      </c>
      <c r="X1462" s="169">
        <f t="shared" ca="1" si="110"/>
        <v>0</v>
      </c>
      <c r="AB1462" s="312" t="str">
        <f t="shared" si="112"/>
        <v/>
      </c>
      <c r="AC1462" s="169" t="str">
        <f t="shared" si="113"/>
        <v/>
      </c>
      <c r="AD1462" s="169" t="str">
        <f t="shared" si="114"/>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1"/>
        <v/>
      </c>
      <c r="T1463" s="154" t="str">
        <f ca="1">IF(B1463="","",IF(ISERROR(MATCH($J1463,SorP!$B$1:$B$6261,0)),"",INDIRECT("'SorP'!$A$"&amp;MATCH($S1463&amp;$J1463,SorP!C:C,0))))</f>
        <v/>
      </c>
      <c r="U1463" s="167"/>
      <c r="V1463" s="168" t="e">
        <f>IF(C1463="",NA(),MATCH($B1463&amp;$C1463,'Smelter Look-up'!$J:$J,0))</f>
        <v>#N/A</v>
      </c>
      <c r="X1463" s="169">
        <f t="shared" ca="1" si="110"/>
        <v>0</v>
      </c>
      <c r="AB1463" s="312" t="str">
        <f t="shared" si="112"/>
        <v/>
      </c>
      <c r="AC1463" s="169" t="str">
        <f t="shared" si="113"/>
        <v/>
      </c>
      <c r="AD1463" s="169" t="str">
        <f t="shared" si="114"/>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1"/>
        <v/>
      </c>
      <c r="T1464" s="154" t="str">
        <f ca="1">IF(B1464="","",IF(ISERROR(MATCH($J1464,SorP!$B$1:$B$6261,0)),"",INDIRECT("'SorP'!$A$"&amp;MATCH($S1464&amp;$J1464,SorP!C:C,0))))</f>
        <v/>
      </c>
      <c r="U1464" s="167"/>
      <c r="V1464" s="168" t="e">
        <f>IF(C1464="",NA(),MATCH($B1464&amp;$C1464,'Smelter Look-up'!$J:$J,0))</f>
        <v>#N/A</v>
      </c>
      <c r="X1464" s="169">
        <f t="shared" ca="1" si="110"/>
        <v>0</v>
      </c>
      <c r="AB1464" s="312" t="str">
        <f t="shared" si="112"/>
        <v/>
      </c>
      <c r="AC1464" s="169" t="str">
        <f t="shared" si="113"/>
        <v/>
      </c>
      <c r="AD1464" s="169" t="str">
        <f t="shared" si="114"/>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1"/>
        <v/>
      </c>
      <c r="T1465" s="154" t="str">
        <f ca="1">IF(B1465="","",IF(ISERROR(MATCH($J1465,SorP!$B$1:$B$6261,0)),"",INDIRECT("'SorP'!$A$"&amp;MATCH($S1465&amp;$J1465,SorP!C:C,0))))</f>
        <v/>
      </c>
      <c r="U1465" s="167"/>
      <c r="V1465" s="168" t="e">
        <f>IF(C1465="",NA(),MATCH($B1465&amp;$C1465,'Smelter Look-up'!$J:$J,0))</f>
        <v>#N/A</v>
      </c>
      <c r="X1465" s="169">
        <f t="shared" ca="1" si="110"/>
        <v>0</v>
      </c>
      <c r="AB1465" s="312" t="str">
        <f t="shared" si="112"/>
        <v/>
      </c>
      <c r="AC1465" s="169" t="str">
        <f t="shared" si="113"/>
        <v/>
      </c>
      <c r="AD1465" s="169" t="str">
        <f t="shared" si="114"/>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1"/>
        <v/>
      </c>
      <c r="T1466" s="154" t="str">
        <f ca="1">IF(B1466="","",IF(ISERROR(MATCH($J1466,SorP!$B$1:$B$6261,0)),"",INDIRECT("'SorP'!$A$"&amp;MATCH($S1466&amp;$J1466,SorP!C:C,0))))</f>
        <v/>
      </c>
      <c r="U1466" s="167"/>
      <c r="V1466" s="168" t="e">
        <f>IF(C1466="",NA(),MATCH($B1466&amp;$C1466,'Smelter Look-up'!$J:$J,0))</f>
        <v>#N/A</v>
      </c>
      <c r="X1466" s="169">
        <f t="shared" ca="1" si="110"/>
        <v>0</v>
      </c>
      <c r="AB1466" s="312" t="str">
        <f t="shared" si="112"/>
        <v/>
      </c>
      <c r="AC1466" s="169" t="str">
        <f t="shared" si="113"/>
        <v/>
      </c>
      <c r="AD1466" s="169" t="str">
        <f t="shared" si="114"/>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1"/>
        <v/>
      </c>
      <c r="T1467" s="154" t="str">
        <f ca="1">IF(B1467="","",IF(ISERROR(MATCH($J1467,SorP!$B$1:$B$6261,0)),"",INDIRECT("'SorP'!$A$"&amp;MATCH($S1467&amp;$J1467,SorP!C:C,0))))</f>
        <v/>
      </c>
      <c r="U1467" s="167"/>
      <c r="V1467" s="168" t="e">
        <f>IF(C1467="",NA(),MATCH($B1467&amp;$C1467,'Smelter Look-up'!$J:$J,0))</f>
        <v>#N/A</v>
      </c>
      <c r="X1467" s="169">
        <f t="shared" ca="1" si="110"/>
        <v>0</v>
      </c>
      <c r="AB1467" s="312" t="str">
        <f t="shared" si="112"/>
        <v/>
      </c>
      <c r="AC1467" s="169" t="str">
        <f t="shared" si="113"/>
        <v/>
      </c>
      <c r="AD1467" s="169" t="str">
        <f t="shared" si="114"/>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1"/>
        <v/>
      </c>
      <c r="T1468" s="154" t="str">
        <f ca="1">IF(B1468="","",IF(ISERROR(MATCH($J1468,SorP!$B$1:$B$6261,0)),"",INDIRECT("'SorP'!$A$"&amp;MATCH($S1468&amp;$J1468,SorP!C:C,0))))</f>
        <v/>
      </c>
      <c r="U1468" s="167"/>
      <c r="V1468" s="168" t="e">
        <f>IF(C1468="",NA(),MATCH($B1468&amp;$C1468,'Smelter Look-up'!$J:$J,0))</f>
        <v>#N/A</v>
      </c>
      <c r="X1468" s="169">
        <f t="shared" ca="1" si="110"/>
        <v>0</v>
      </c>
      <c r="AB1468" s="312" t="str">
        <f t="shared" si="112"/>
        <v/>
      </c>
      <c r="AC1468" s="169" t="str">
        <f t="shared" si="113"/>
        <v/>
      </c>
      <c r="AD1468" s="169" t="str">
        <f t="shared" si="114"/>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1"/>
        <v/>
      </c>
      <c r="T1469" s="154" t="str">
        <f ca="1">IF(B1469="","",IF(ISERROR(MATCH($J1469,SorP!$B$1:$B$6261,0)),"",INDIRECT("'SorP'!$A$"&amp;MATCH($S1469&amp;$J1469,SorP!C:C,0))))</f>
        <v/>
      </c>
      <c r="U1469" s="167"/>
      <c r="V1469" s="168" t="e">
        <f>IF(C1469="",NA(),MATCH($B1469&amp;$C1469,'Smelter Look-up'!$J:$J,0))</f>
        <v>#N/A</v>
      </c>
      <c r="X1469" s="169">
        <f t="shared" ca="1" si="110"/>
        <v>0</v>
      </c>
      <c r="AB1469" s="312" t="str">
        <f t="shared" si="112"/>
        <v/>
      </c>
      <c r="AC1469" s="169" t="str">
        <f t="shared" si="113"/>
        <v/>
      </c>
      <c r="AD1469" s="169" t="str">
        <f t="shared" si="114"/>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1"/>
        <v/>
      </c>
      <c r="T1470" s="154" t="str">
        <f ca="1">IF(B1470="","",IF(ISERROR(MATCH($J1470,SorP!$B$1:$B$6261,0)),"",INDIRECT("'SorP'!$A$"&amp;MATCH($S1470&amp;$J1470,SorP!C:C,0))))</f>
        <v/>
      </c>
      <c r="U1470" s="167"/>
      <c r="V1470" s="168" t="e">
        <f>IF(C1470="",NA(),MATCH($B1470&amp;$C1470,'Smelter Look-up'!$J:$J,0))</f>
        <v>#N/A</v>
      </c>
      <c r="X1470" s="169">
        <f t="shared" ca="1" si="110"/>
        <v>0</v>
      </c>
      <c r="AB1470" s="312" t="str">
        <f t="shared" si="112"/>
        <v/>
      </c>
      <c r="AC1470" s="169" t="str">
        <f t="shared" si="113"/>
        <v/>
      </c>
      <c r="AD1470" s="169" t="str">
        <f t="shared" si="114"/>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1"/>
        <v/>
      </c>
      <c r="T1471" s="154" t="str">
        <f ca="1">IF(B1471="","",IF(ISERROR(MATCH($J1471,SorP!$B$1:$B$6261,0)),"",INDIRECT("'SorP'!$A$"&amp;MATCH($S1471&amp;$J1471,SorP!C:C,0))))</f>
        <v/>
      </c>
      <c r="U1471" s="167"/>
      <c r="V1471" s="168" t="e">
        <f>IF(C1471="",NA(),MATCH($B1471&amp;$C1471,'Smelter Look-up'!$J:$J,0))</f>
        <v>#N/A</v>
      </c>
      <c r="X1471" s="169">
        <f t="shared" ref="X1471:X1534" ca="1" si="115">IF(AND(C1471="Smelter not listed",OR(LEN(D1471)=0,LEN(E1471)=0)),1,0)</f>
        <v>0</v>
      </c>
      <c r="AB1471" s="312" t="str">
        <f t="shared" si="112"/>
        <v/>
      </c>
      <c r="AC1471" s="169" t="str">
        <f t="shared" si="113"/>
        <v/>
      </c>
      <c r="AD1471" s="169" t="str">
        <f t="shared" si="114"/>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6">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5"/>
        <v>0</v>
      </c>
      <c r="AB1472" s="312" t="str">
        <f t="shared" si="112"/>
        <v/>
      </c>
      <c r="AC1472" s="169" t="str">
        <f t="shared" si="113"/>
        <v/>
      </c>
      <c r="AD1472" s="169" t="str">
        <f t="shared" si="114"/>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6"/>
        <v/>
      </c>
      <c r="T1473" s="154" t="str">
        <f ca="1">IF(B1473="","",IF(ISERROR(MATCH($J1473,SorP!$B$1:$B$6261,0)),"",INDIRECT("'SorP'!$A$"&amp;MATCH($S1473&amp;$J1473,SorP!C:C,0))))</f>
        <v/>
      </c>
      <c r="U1473" s="167"/>
      <c r="V1473" s="168" t="e">
        <f>IF(C1473="",NA(),MATCH($B1473&amp;$C1473,'Smelter Look-up'!$J:$J,0))</f>
        <v>#N/A</v>
      </c>
      <c r="X1473" s="169">
        <f t="shared" ca="1" si="115"/>
        <v>0</v>
      </c>
      <c r="AB1473" s="312" t="str">
        <f t="shared" si="112"/>
        <v/>
      </c>
      <c r="AC1473" s="169" t="str">
        <f t="shared" si="113"/>
        <v/>
      </c>
      <c r="AD1473" s="169" t="str">
        <f t="shared" si="114"/>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6"/>
        <v/>
      </c>
      <c r="T1474" s="154" t="str">
        <f ca="1">IF(B1474="","",IF(ISERROR(MATCH($J1474,SorP!$B$1:$B$6261,0)),"",INDIRECT("'SorP'!$A$"&amp;MATCH($S1474&amp;$J1474,SorP!C:C,0))))</f>
        <v/>
      </c>
      <c r="U1474" s="167"/>
      <c r="V1474" s="168" t="e">
        <f>IF(C1474="",NA(),MATCH($B1474&amp;$C1474,'Smelter Look-up'!$J:$J,0))</f>
        <v>#N/A</v>
      </c>
      <c r="X1474" s="169">
        <f t="shared" ca="1" si="115"/>
        <v>0</v>
      </c>
      <c r="AB1474" s="312" t="str">
        <f t="shared" si="112"/>
        <v/>
      </c>
      <c r="AC1474" s="169" t="str">
        <f t="shared" si="113"/>
        <v/>
      </c>
      <c r="AD1474" s="169" t="str">
        <f t="shared" si="114"/>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6"/>
        <v/>
      </c>
      <c r="T1475" s="154" t="str">
        <f ca="1">IF(B1475="","",IF(ISERROR(MATCH($J1475,SorP!$B$1:$B$6261,0)),"",INDIRECT("'SorP'!$A$"&amp;MATCH($S1475&amp;$J1475,SorP!C:C,0))))</f>
        <v/>
      </c>
      <c r="U1475" s="167"/>
      <c r="V1475" s="168" t="e">
        <f>IF(C1475="",NA(),MATCH($B1475&amp;$C1475,'Smelter Look-up'!$J:$J,0))</f>
        <v>#N/A</v>
      </c>
      <c r="X1475" s="169">
        <f t="shared" ca="1" si="115"/>
        <v>0</v>
      </c>
      <c r="AB1475" s="312" t="str">
        <f t="shared" si="112"/>
        <v/>
      </c>
      <c r="AC1475" s="169" t="str">
        <f t="shared" si="113"/>
        <v/>
      </c>
      <c r="AD1475" s="169" t="str">
        <f t="shared" si="114"/>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6"/>
        <v/>
      </c>
      <c r="T1476" s="154" t="str">
        <f ca="1">IF(B1476="","",IF(ISERROR(MATCH($J1476,SorP!$B$1:$B$6261,0)),"",INDIRECT("'SorP'!$A$"&amp;MATCH($S1476&amp;$J1476,SorP!C:C,0))))</f>
        <v/>
      </c>
      <c r="U1476" s="167"/>
      <c r="V1476" s="168" t="e">
        <f>IF(C1476="",NA(),MATCH($B1476&amp;$C1476,'Smelter Look-up'!$J:$J,0))</f>
        <v>#N/A</v>
      </c>
      <c r="X1476" s="169">
        <f t="shared" ca="1" si="115"/>
        <v>0</v>
      </c>
      <c r="AB1476" s="312" t="str">
        <f t="shared" si="112"/>
        <v/>
      </c>
      <c r="AC1476" s="169" t="str">
        <f t="shared" si="113"/>
        <v/>
      </c>
      <c r="AD1476" s="169" t="str">
        <f t="shared" si="114"/>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6"/>
        <v/>
      </c>
      <c r="T1477" s="154" t="str">
        <f ca="1">IF(B1477="","",IF(ISERROR(MATCH($J1477,SorP!$B$1:$B$6261,0)),"",INDIRECT("'SorP'!$A$"&amp;MATCH($S1477&amp;$J1477,SorP!C:C,0))))</f>
        <v/>
      </c>
      <c r="U1477" s="167"/>
      <c r="V1477" s="168" t="e">
        <f>IF(C1477="",NA(),MATCH($B1477&amp;$C1477,'Smelter Look-up'!$J:$J,0))</f>
        <v>#N/A</v>
      </c>
      <c r="X1477" s="169">
        <f t="shared" ca="1" si="115"/>
        <v>0</v>
      </c>
      <c r="AB1477" s="312" t="str">
        <f t="shared" si="112"/>
        <v/>
      </c>
      <c r="AC1477" s="169" t="str">
        <f t="shared" si="113"/>
        <v/>
      </c>
      <c r="AD1477" s="169" t="str">
        <f t="shared" si="114"/>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6"/>
        <v/>
      </c>
      <c r="T1478" s="154" t="str">
        <f ca="1">IF(B1478="","",IF(ISERROR(MATCH($J1478,SorP!$B$1:$B$6261,0)),"",INDIRECT("'SorP'!$A$"&amp;MATCH($S1478&amp;$J1478,SorP!C:C,0))))</f>
        <v/>
      </c>
      <c r="U1478" s="167"/>
      <c r="V1478" s="168" t="e">
        <f>IF(C1478="",NA(),MATCH($B1478&amp;$C1478,'Smelter Look-up'!$J:$J,0))</f>
        <v>#N/A</v>
      </c>
      <c r="X1478" s="169">
        <f t="shared" ca="1" si="115"/>
        <v>0</v>
      </c>
      <c r="AB1478" s="312" t="str">
        <f t="shared" ref="AB1478:AB1541" si="117">IF(C1478="","",B1478)</f>
        <v/>
      </c>
      <c r="AC1478" s="169" t="str">
        <f t="shared" ref="AC1478:AC1541" si="118">B1478</f>
        <v/>
      </c>
      <c r="AD1478" s="169" t="str">
        <f t="shared" ref="AD1478:AD1541" si="119">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6"/>
        <v/>
      </c>
      <c r="T1479" s="154" t="str">
        <f ca="1">IF(B1479="","",IF(ISERROR(MATCH($J1479,SorP!$B$1:$B$6261,0)),"",INDIRECT("'SorP'!$A$"&amp;MATCH($S1479&amp;$J1479,SorP!C:C,0))))</f>
        <v/>
      </c>
      <c r="U1479" s="167"/>
      <c r="V1479" s="168" t="e">
        <f>IF(C1479="",NA(),MATCH($B1479&amp;$C1479,'Smelter Look-up'!$J:$J,0))</f>
        <v>#N/A</v>
      </c>
      <c r="X1479" s="169">
        <f t="shared" ca="1" si="115"/>
        <v>0</v>
      </c>
      <c r="AB1479" s="312" t="str">
        <f t="shared" si="117"/>
        <v/>
      </c>
      <c r="AC1479" s="169" t="str">
        <f t="shared" si="118"/>
        <v/>
      </c>
      <c r="AD1479" s="169" t="str">
        <f t="shared" si="119"/>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6"/>
        <v/>
      </c>
      <c r="T1480" s="154" t="str">
        <f ca="1">IF(B1480="","",IF(ISERROR(MATCH($J1480,SorP!$B$1:$B$6261,0)),"",INDIRECT("'SorP'!$A$"&amp;MATCH($S1480&amp;$J1480,SorP!C:C,0))))</f>
        <v/>
      </c>
      <c r="U1480" s="167"/>
      <c r="V1480" s="168" t="e">
        <f>IF(C1480="",NA(),MATCH($B1480&amp;$C1480,'Smelter Look-up'!$J:$J,0))</f>
        <v>#N/A</v>
      </c>
      <c r="X1480" s="169">
        <f t="shared" ca="1" si="115"/>
        <v>0</v>
      </c>
      <c r="AB1480" s="312" t="str">
        <f t="shared" si="117"/>
        <v/>
      </c>
      <c r="AC1480" s="169" t="str">
        <f t="shared" si="118"/>
        <v/>
      </c>
      <c r="AD1480" s="169" t="str">
        <f t="shared" si="119"/>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6"/>
        <v/>
      </c>
      <c r="T1481" s="154" t="str">
        <f ca="1">IF(B1481="","",IF(ISERROR(MATCH($J1481,SorP!$B$1:$B$6261,0)),"",INDIRECT("'SorP'!$A$"&amp;MATCH($S1481&amp;$J1481,SorP!C:C,0))))</f>
        <v/>
      </c>
      <c r="U1481" s="167"/>
      <c r="V1481" s="168" t="e">
        <f>IF(C1481="",NA(),MATCH($B1481&amp;$C1481,'Smelter Look-up'!$J:$J,0))</f>
        <v>#N/A</v>
      </c>
      <c r="X1481" s="169">
        <f t="shared" ca="1" si="115"/>
        <v>0</v>
      </c>
      <c r="AB1481" s="312" t="str">
        <f t="shared" si="117"/>
        <v/>
      </c>
      <c r="AC1481" s="169" t="str">
        <f t="shared" si="118"/>
        <v/>
      </c>
      <c r="AD1481" s="169" t="str">
        <f t="shared" si="119"/>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6"/>
        <v/>
      </c>
      <c r="T1482" s="154" t="str">
        <f ca="1">IF(B1482="","",IF(ISERROR(MATCH($J1482,SorP!$B$1:$B$6261,0)),"",INDIRECT("'SorP'!$A$"&amp;MATCH($S1482&amp;$J1482,SorP!C:C,0))))</f>
        <v/>
      </c>
      <c r="U1482" s="167"/>
      <c r="V1482" s="168" t="e">
        <f>IF(C1482="",NA(),MATCH($B1482&amp;$C1482,'Smelter Look-up'!$J:$J,0))</f>
        <v>#N/A</v>
      </c>
      <c r="X1482" s="169">
        <f t="shared" ca="1" si="115"/>
        <v>0</v>
      </c>
      <c r="AB1482" s="312" t="str">
        <f t="shared" si="117"/>
        <v/>
      </c>
      <c r="AC1482" s="169" t="str">
        <f t="shared" si="118"/>
        <v/>
      </c>
      <c r="AD1482" s="169" t="str">
        <f t="shared" si="119"/>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6"/>
        <v/>
      </c>
      <c r="T1483" s="154" t="str">
        <f ca="1">IF(B1483="","",IF(ISERROR(MATCH($J1483,SorP!$B$1:$B$6261,0)),"",INDIRECT("'SorP'!$A$"&amp;MATCH($S1483&amp;$J1483,SorP!C:C,0))))</f>
        <v/>
      </c>
      <c r="U1483" s="167"/>
      <c r="V1483" s="168" t="e">
        <f>IF(C1483="",NA(),MATCH($B1483&amp;$C1483,'Smelter Look-up'!$J:$J,0))</f>
        <v>#N/A</v>
      </c>
      <c r="X1483" s="169">
        <f t="shared" ca="1" si="115"/>
        <v>0</v>
      </c>
      <c r="AB1483" s="312" t="str">
        <f t="shared" si="117"/>
        <v/>
      </c>
      <c r="AC1483" s="169" t="str">
        <f t="shared" si="118"/>
        <v/>
      </c>
      <c r="AD1483" s="169" t="str">
        <f t="shared" si="119"/>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6"/>
        <v/>
      </c>
      <c r="T1484" s="154" t="str">
        <f ca="1">IF(B1484="","",IF(ISERROR(MATCH($J1484,SorP!$B$1:$B$6261,0)),"",INDIRECT("'SorP'!$A$"&amp;MATCH($S1484&amp;$J1484,SorP!C:C,0))))</f>
        <v/>
      </c>
      <c r="U1484" s="167"/>
      <c r="V1484" s="168" t="e">
        <f>IF(C1484="",NA(),MATCH($B1484&amp;$C1484,'Smelter Look-up'!$J:$J,0))</f>
        <v>#N/A</v>
      </c>
      <c r="X1484" s="169">
        <f t="shared" ca="1" si="115"/>
        <v>0</v>
      </c>
      <c r="AB1484" s="312" t="str">
        <f t="shared" si="117"/>
        <v/>
      </c>
      <c r="AC1484" s="169" t="str">
        <f t="shared" si="118"/>
        <v/>
      </c>
      <c r="AD1484" s="169" t="str">
        <f t="shared" si="119"/>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6"/>
        <v/>
      </c>
      <c r="T1485" s="154" t="str">
        <f ca="1">IF(B1485="","",IF(ISERROR(MATCH($J1485,SorP!$B$1:$B$6261,0)),"",INDIRECT("'SorP'!$A$"&amp;MATCH($S1485&amp;$J1485,SorP!C:C,0))))</f>
        <v/>
      </c>
      <c r="U1485" s="167"/>
      <c r="V1485" s="168" t="e">
        <f>IF(C1485="",NA(),MATCH($B1485&amp;$C1485,'Smelter Look-up'!$J:$J,0))</f>
        <v>#N/A</v>
      </c>
      <c r="X1485" s="169">
        <f t="shared" ca="1" si="115"/>
        <v>0</v>
      </c>
      <c r="AB1485" s="312" t="str">
        <f t="shared" si="117"/>
        <v/>
      </c>
      <c r="AC1485" s="169" t="str">
        <f t="shared" si="118"/>
        <v/>
      </c>
      <c r="AD1485" s="169" t="str">
        <f t="shared" si="119"/>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6"/>
        <v/>
      </c>
      <c r="T1486" s="154" t="str">
        <f ca="1">IF(B1486="","",IF(ISERROR(MATCH($J1486,SorP!$B$1:$B$6261,0)),"",INDIRECT("'SorP'!$A$"&amp;MATCH($S1486&amp;$J1486,SorP!C:C,0))))</f>
        <v/>
      </c>
      <c r="U1486" s="167"/>
      <c r="V1486" s="168" t="e">
        <f>IF(C1486="",NA(),MATCH($B1486&amp;$C1486,'Smelter Look-up'!$J:$J,0))</f>
        <v>#N/A</v>
      </c>
      <c r="X1486" s="169">
        <f t="shared" ca="1" si="115"/>
        <v>0</v>
      </c>
      <c r="AB1486" s="312" t="str">
        <f t="shared" si="117"/>
        <v/>
      </c>
      <c r="AC1486" s="169" t="str">
        <f t="shared" si="118"/>
        <v/>
      </c>
      <c r="AD1486" s="169" t="str">
        <f t="shared" si="119"/>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6"/>
        <v/>
      </c>
      <c r="T1487" s="154" t="str">
        <f ca="1">IF(B1487="","",IF(ISERROR(MATCH($J1487,SorP!$B$1:$B$6261,0)),"",INDIRECT("'SorP'!$A$"&amp;MATCH($S1487&amp;$J1487,SorP!C:C,0))))</f>
        <v/>
      </c>
      <c r="U1487" s="167"/>
      <c r="V1487" s="168" t="e">
        <f>IF(C1487="",NA(),MATCH($B1487&amp;$C1487,'Smelter Look-up'!$J:$J,0))</f>
        <v>#N/A</v>
      </c>
      <c r="X1487" s="169">
        <f t="shared" ca="1" si="115"/>
        <v>0</v>
      </c>
      <c r="AB1487" s="312" t="str">
        <f t="shared" si="117"/>
        <v/>
      </c>
      <c r="AC1487" s="169" t="str">
        <f t="shared" si="118"/>
        <v/>
      </c>
      <c r="AD1487" s="169" t="str">
        <f t="shared" si="119"/>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6"/>
        <v/>
      </c>
      <c r="T1488" s="154" t="str">
        <f ca="1">IF(B1488="","",IF(ISERROR(MATCH($J1488,SorP!$B$1:$B$6261,0)),"",INDIRECT("'SorP'!$A$"&amp;MATCH($S1488&amp;$J1488,SorP!C:C,0))))</f>
        <v/>
      </c>
      <c r="U1488" s="167"/>
      <c r="V1488" s="168" t="e">
        <f>IF(C1488="",NA(),MATCH($B1488&amp;$C1488,'Smelter Look-up'!$J:$J,0))</f>
        <v>#N/A</v>
      </c>
      <c r="X1488" s="169">
        <f t="shared" ca="1" si="115"/>
        <v>0</v>
      </c>
      <c r="AB1488" s="312" t="str">
        <f t="shared" si="117"/>
        <v/>
      </c>
      <c r="AC1488" s="169" t="str">
        <f t="shared" si="118"/>
        <v/>
      </c>
      <c r="AD1488" s="169" t="str">
        <f t="shared" si="119"/>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6"/>
        <v/>
      </c>
      <c r="T1489" s="154" t="str">
        <f ca="1">IF(B1489="","",IF(ISERROR(MATCH($J1489,SorP!$B$1:$B$6261,0)),"",INDIRECT("'SorP'!$A$"&amp;MATCH($S1489&amp;$J1489,SorP!C:C,0))))</f>
        <v/>
      </c>
      <c r="U1489" s="167"/>
      <c r="V1489" s="168" t="e">
        <f>IF(C1489="",NA(),MATCH($B1489&amp;$C1489,'Smelter Look-up'!$J:$J,0))</f>
        <v>#N/A</v>
      </c>
      <c r="X1489" s="169">
        <f t="shared" ca="1" si="115"/>
        <v>0</v>
      </c>
      <c r="AB1489" s="312" t="str">
        <f t="shared" si="117"/>
        <v/>
      </c>
      <c r="AC1489" s="169" t="str">
        <f t="shared" si="118"/>
        <v/>
      </c>
      <c r="AD1489" s="169" t="str">
        <f t="shared" si="119"/>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6"/>
        <v/>
      </c>
      <c r="T1490" s="154" t="str">
        <f ca="1">IF(B1490="","",IF(ISERROR(MATCH($J1490,SorP!$B$1:$B$6261,0)),"",INDIRECT("'SorP'!$A$"&amp;MATCH($S1490&amp;$J1490,SorP!C:C,0))))</f>
        <v/>
      </c>
      <c r="U1490" s="167"/>
      <c r="V1490" s="168" t="e">
        <f>IF(C1490="",NA(),MATCH($B1490&amp;$C1490,'Smelter Look-up'!$J:$J,0))</f>
        <v>#N/A</v>
      </c>
      <c r="X1490" s="169">
        <f t="shared" ca="1" si="115"/>
        <v>0</v>
      </c>
      <c r="AB1490" s="312" t="str">
        <f t="shared" si="117"/>
        <v/>
      </c>
      <c r="AC1490" s="169" t="str">
        <f t="shared" si="118"/>
        <v/>
      </c>
      <c r="AD1490" s="169" t="str">
        <f t="shared" si="119"/>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6"/>
        <v/>
      </c>
      <c r="T1491" s="154" t="str">
        <f ca="1">IF(B1491="","",IF(ISERROR(MATCH($J1491,SorP!$B$1:$B$6261,0)),"",INDIRECT("'SorP'!$A$"&amp;MATCH($S1491&amp;$J1491,SorP!C:C,0))))</f>
        <v/>
      </c>
      <c r="U1491" s="167"/>
      <c r="V1491" s="168" t="e">
        <f>IF(C1491="",NA(),MATCH($B1491&amp;$C1491,'Smelter Look-up'!$J:$J,0))</f>
        <v>#N/A</v>
      </c>
      <c r="X1491" s="169">
        <f t="shared" ca="1" si="115"/>
        <v>0</v>
      </c>
      <c r="AB1491" s="312" t="str">
        <f t="shared" si="117"/>
        <v/>
      </c>
      <c r="AC1491" s="169" t="str">
        <f t="shared" si="118"/>
        <v/>
      </c>
      <c r="AD1491" s="169" t="str">
        <f t="shared" si="119"/>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6"/>
        <v/>
      </c>
      <c r="T1492" s="154" t="str">
        <f ca="1">IF(B1492="","",IF(ISERROR(MATCH($J1492,SorP!$B$1:$B$6261,0)),"",INDIRECT("'SorP'!$A$"&amp;MATCH($S1492&amp;$J1492,SorP!C:C,0))))</f>
        <v/>
      </c>
      <c r="U1492" s="167"/>
      <c r="V1492" s="168" t="e">
        <f>IF(C1492="",NA(),MATCH($B1492&amp;$C1492,'Smelter Look-up'!$J:$J,0))</f>
        <v>#N/A</v>
      </c>
      <c r="X1492" s="169">
        <f t="shared" ca="1" si="115"/>
        <v>0</v>
      </c>
      <c r="AB1492" s="312" t="str">
        <f t="shared" si="117"/>
        <v/>
      </c>
      <c r="AC1492" s="169" t="str">
        <f t="shared" si="118"/>
        <v/>
      </c>
      <c r="AD1492" s="169" t="str">
        <f t="shared" si="119"/>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6"/>
        <v/>
      </c>
      <c r="T1493" s="154" t="str">
        <f ca="1">IF(B1493="","",IF(ISERROR(MATCH($J1493,SorP!$B$1:$B$6261,0)),"",INDIRECT("'SorP'!$A$"&amp;MATCH($S1493&amp;$J1493,SorP!C:C,0))))</f>
        <v/>
      </c>
      <c r="U1493" s="167"/>
      <c r="V1493" s="168" t="e">
        <f>IF(C1493="",NA(),MATCH($B1493&amp;$C1493,'Smelter Look-up'!$J:$J,0))</f>
        <v>#N/A</v>
      </c>
      <c r="X1493" s="169">
        <f t="shared" ca="1" si="115"/>
        <v>0</v>
      </c>
      <c r="AB1493" s="312" t="str">
        <f t="shared" si="117"/>
        <v/>
      </c>
      <c r="AC1493" s="169" t="str">
        <f t="shared" si="118"/>
        <v/>
      </c>
      <c r="AD1493" s="169" t="str">
        <f t="shared" si="119"/>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6"/>
        <v/>
      </c>
      <c r="T1494" s="154" t="str">
        <f ca="1">IF(B1494="","",IF(ISERROR(MATCH($J1494,SorP!$B$1:$B$6261,0)),"",INDIRECT("'SorP'!$A$"&amp;MATCH($S1494&amp;$J1494,SorP!C:C,0))))</f>
        <v/>
      </c>
      <c r="U1494" s="167"/>
      <c r="V1494" s="168" t="e">
        <f>IF(C1494="",NA(),MATCH($B1494&amp;$C1494,'Smelter Look-up'!$J:$J,0))</f>
        <v>#N/A</v>
      </c>
      <c r="X1494" s="169">
        <f t="shared" ca="1" si="115"/>
        <v>0</v>
      </c>
      <c r="AB1494" s="312" t="str">
        <f t="shared" si="117"/>
        <v/>
      </c>
      <c r="AC1494" s="169" t="str">
        <f t="shared" si="118"/>
        <v/>
      </c>
      <c r="AD1494" s="169" t="str">
        <f t="shared" si="119"/>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6"/>
        <v/>
      </c>
      <c r="T1495" s="154" t="str">
        <f ca="1">IF(B1495="","",IF(ISERROR(MATCH($J1495,SorP!$B$1:$B$6261,0)),"",INDIRECT("'SorP'!$A$"&amp;MATCH($S1495&amp;$J1495,SorP!C:C,0))))</f>
        <v/>
      </c>
      <c r="U1495" s="167"/>
      <c r="V1495" s="168" t="e">
        <f>IF(C1495="",NA(),MATCH($B1495&amp;$C1495,'Smelter Look-up'!$J:$J,0))</f>
        <v>#N/A</v>
      </c>
      <c r="X1495" s="169">
        <f t="shared" ca="1" si="115"/>
        <v>0</v>
      </c>
      <c r="AB1495" s="312" t="str">
        <f t="shared" si="117"/>
        <v/>
      </c>
      <c r="AC1495" s="169" t="str">
        <f t="shared" si="118"/>
        <v/>
      </c>
      <c r="AD1495" s="169" t="str">
        <f t="shared" si="119"/>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6"/>
        <v/>
      </c>
      <c r="T1496" s="154" t="str">
        <f ca="1">IF(B1496="","",IF(ISERROR(MATCH($J1496,SorP!$B$1:$B$6261,0)),"",INDIRECT("'SorP'!$A$"&amp;MATCH($S1496&amp;$J1496,SorP!C:C,0))))</f>
        <v/>
      </c>
      <c r="U1496" s="167"/>
      <c r="V1496" s="168" t="e">
        <f>IF(C1496="",NA(),MATCH($B1496&amp;$C1496,'Smelter Look-up'!$J:$J,0))</f>
        <v>#N/A</v>
      </c>
      <c r="X1496" s="169">
        <f t="shared" ca="1" si="115"/>
        <v>0</v>
      </c>
      <c r="AB1496" s="312" t="str">
        <f t="shared" si="117"/>
        <v/>
      </c>
      <c r="AC1496" s="169" t="str">
        <f t="shared" si="118"/>
        <v/>
      </c>
      <c r="AD1496" s="169" t="str">
        <f t="shared" si="119"/>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6"/>
        <v/>
      </c>
      <c r="T1497" s="154" t="str">
        <f ca="1">IF(B1497="","",IF(ISERROR(MATCH($J1497,SorP!$B$1:$B$6261,0)),"",INDIRECT("'SorP'!$A$"&amp;MATCH($S1497&amp;$J1497,SorP!C:C,0))))</f>
        <v/>
      </c>
      <c r="U1497" s="167"/>
      <c r="V1497" s="168" t="e">
        <f>IF(C1497="",NA(),MATCH($B1497&amp;$C1497,'Smelter Look-up'!$J:$J,0))</f>
        <v>#N/A</v>
      </c>
      <c r="X1497" s="169">
        <f t="shared" ca="1" si="115"/>
        <v>0</v>
      </c>
      <c r="AB1497" s="312" t="str">
        <f t="shared" si="117"/>
        <v/>
      </c>
      <c r="AC1497" s="169" t="str">
        <f t="shared" si="118"/>
        <v/>
      </c>
      <c r="AD1497" s="169" t="str">
        <f t="shared" si="119"/>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6"/>
        <v/>
      </c>
      <c r="T1498" s="154" t="str">
        <f ca="1">IF(B1498="","",IF(ISERROR(MATCH($J1498,SorP!$B$1:$B$6261,0)),"",INDIRECT("'SorP'!$A$"&amp;MATCH($S1498&amp;$J1498,SorP!C:C,0))))</f>
        <v/>
      </c>
      <c r="U1498" s="167"/>
      <c r="V1498" s="168" t="e">
        <f>IF(C1498="",NA(),MATCH($B1498&amp;$C1498,'Smelter Look-up'!$J:$J,0))</f>
        <v>#N/A</v>
      </c>
      <c r="X1498" s="169">
        <f t="shared" ca="1" si="115"/>
        <v>0</v>
      </c>
      <c r="AB1498" s="312" t="str">
        <f t="shared" si="117"/>
        <v/>
      </c>
      <c r="AC1498" s="169" t="str">
        <f t="shared" si="118"/>
        <v/>
      </c>
      <c r="AD1498" s="169" t="str">
        <f t="shared" si="119"/>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6"/>
        <v/>
      </c>
      <c r="T1499" s="154" t="str">
        <f ca="1">IF(B1499="","",IF(ISERROR(MATCH($J1499,SorP!$B$1:$B$6261,0)),"",INDIRECT("'SorP'!$A$"&amp;MATCH($S1499&amp;$J1499,SorP!C:C,0))))</f>
        <v/>
      </c>
      <c r="U1499" s="167"/>
      <c r="V1499" s="168" t="e">
        <f>IF(C1499="",NA(),MATCH($B1499&amp;$C1499,'Smelter Look-up'!$J:$J,0))</f>
        <v>#N/A</v>
      </c>
      <c r="X1499" s="169">
        <f t="shared" ca="1" si="115"/>
        <v>0</v>
      </c>
      <c r="AB1499" s="312" t="str">
        <f t="shared" si="117"/>
        <v/>
      </c>
      <c r="AC1499" s="169" t="str">
        <f t="shared" si="118"/>
        <v/>
      </c>
      <c r="AD1499" s="169" t="str">
        <f t="shared" si="119"/>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6"/>
        <v/>
      </c>
      <c r="T1500" s="154" t="str">
        <f ca="1">IF(B1500="","",IF(ISERROR(MATCH($J1500,SorP!$B$1:$B$6261,0)),"",INDIRECT("'SorP'!$A$"&amp;MATCH($S1500&amp;$J1500,SorP!C:C,0))))</f>
        <v/>
      </c>
      <c r="U1500" s="167"/>
      <c r="V1500" s="168" t="e">
        <f>IF(C1500="",NA(),MATCH($B1500&amp;$C1500,'Smelter Look-up'!$J:$J,0))</f>
        <v>#N/A</v>
      </c>
      <c r="X1500" s="169">
        <f t="shared" ca="1" si="115"/>
        <v>0</v>
      </c>
      <c r="AB1500" s="312" t="str">
        <f t="shared" si="117"/>
        <v/>
      </c>
      <c r="AC1500" s="169" t="str">
        <f t="shared" si="118"/>
        <v/>
      </c>
      <c r="AD1500" s="169" t="str">
        <f t="shared" si="119"/>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6"/>
        <v/>
      </c>
      <c r="T1501" s="154" t="str">
        <f ca="1">IF(B1501="","",IF(ISERROR(MATCH($J1501,SorP!$B$1:$B$6261,0)),"",INDIRECT("'SorP'!$A$"&amp;MATCH($S1501&amp;$J1501,SorP!C:C,0))))</f>
        <v/>
      </c>
      <c r="U1501" s="167"/>
      <c r="V1501" s="168" t="e">
        <f>IF(C1501="",NA(),MATCH($B1501&amp;$C1501,'Smelter Look-up'!$J:$J,0))</f>
        <v>#N/A</v>
      </c>
      <c r="X1501" s="169">
        <f t="shared" ca="1" si="115"/>
        <v>0</v>
      </c>
      <c r="AB1501" s="312" t="str">
        <f t="shared" si="117"/>
        <v/>
      </c>
      <c r="AC1501" s="169" t="str">
        <f t="shared" si="118"/>
        <v/>
      </c>
      <c r="AD1501" s="169" t="str">
        <f t="shared" si="119"/>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6"/>
        <v/>
      </c>
      <c r="T1502" s="154" t="str">
        <f ca="1">IF(B1502="","",IF(ISERROR(MATCH($J1502,SorP!$B$1:$B$6261,0)),"",INDIRECT("'SorP'!$A$"&amp;MATCH($S1502&amp;$J1502,SorP!C:C,0))))</f>
        <v/>
      </c>
      <c r="U1502" s="167"/>
      <c r="V1502" s="168" t="e">
        <f>IF(C1502="",NA(),MATCH($B1502&amp;$C1502,'Smelter Look-up'!$J:$J,0))</f>
        <v>#N/A</v>
      </c>
      <c r="X1502" s="169">
        <f t="shared" ca="1" si="115"/>
        <v>0</v>
      </c>
      <c r="AB1502" s="312" t="str">
        <f t="shared" si="117"/>
        <v/>
      </c>
      <c r="AC1502" s="169" t="str">
        <f t="shared" si="118"/>
        <v/>
      </c>
      <c r="AD1502" s="169" t="str">
        <f t="shared" si="119"/>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6"/>
        <v/>
      </c>
      <c r="T1503" s="154" t="str">
        <f ca="1">IF(B1503="","",IF(ISERROR(MATCH($J1503,SorP!$B$1:$B$6261,0)),"",INDIRECT("'SorP'!$A$"&amp;MATCH($S1503&amp;$J1503,SorP!C:C,0))))</f>
        <v/>
      </c>
      <c r="U1503" s="167"/>
      <c r="V1503" s="168" t="e">
        <f>IF(C1503="",NA(),MATCH($B1503&amp;$C1503,'Smelter Look-up'!$J:$J,0))</f>
        <v>#N/A</v>
      </c>
      <c r="X1503" s="169">
        <f t="shared" ca="1" si="115"/>
        <v>0</v>
      </c>
      <c r="AB1503" s="312" t="str">
        <f t="shared" si="117"/>
        <v/>
      </c>
      <c r="AC1503" s="169" t="str">
        <f t="shared" si="118"/>
        <v/>
      </c>
      <c r="AD1503" s="169" t="str">
        <f t="shared" si="119"/>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6"/>
        <v/>
      </c>
      <c r="T1504" s="154" t="str">
        <f ca="1">IF(B1504="","",IF(ISERROR(MATCH($J1504,SorP!$B$1:$B$6261,0)),"",INDIRECT("'SorP'!$A$"&amp;MATCH($S1504&amp;$J1504,SorP!C:C,0))))</f>
        <v/>
      </c>
      <c r="U1504" s="167"/>
      <c r="V1504" s="168" t="e">
        <f>IF(C1504="",NA(),MATCH($B1504&amp;$C1504,'Smelter Look-up'!$J:$J,0))</f>
        <v>#N/A</v>
      </c>
      <c r="X1504" s="169">
        <f t="shared" ca="1" si="115"/>
        <v>0</v>
      </c>
      <c r="AB1504" s="312" t="str">
        <f t="shared" si="117"/>
        <v/>
      </c>
      <c r="AC1504" s="169" t="str">
        <f t="shared" si="118"/>
        <v/>
      </c>
      <c r="AD1504" s="169" t="str">
        <f t="shared" si="119"/>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6"/>
        <v/>
      </c>
      <c r="T1505" s="154" t="str">
        <f ca="1">IF(B1505="","",IF(ISERROR(MATCH($J1505,SorP!$B$1:$B$6261,0)),"",INDIRECT("'SorP'!$A$"&amp;MATCH($S1505&amp;$J1505,SorP!C:C,0))))</f>
        <v/>
      </c>
      <c r="U1505" s="167"/>
      <c r="V1505" s="168" t="e">
        <f>IF(C1505="",NA(),MATCH($B1505&amp;$C1505,'Smelter Look-up'!$J:$J,0))</f>
        <v>#N/A</v>
      </c>
      <c r="X1505" s="169">
        <f t="shared" ca="1" si="115"/>
        <v>0</v>
      </c>
      <c r="AB1505" s="312" t="str">
        <f t="shared" si="117"/>
        <v/>
      </c>
      <c r="AC1505" s="169" t="str">
        <f t="shared" si="118"/>
        <v/>
      </c>
      <c r="AD1505" s="169" t="str">
        <f t="shared" si="119"/>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6"/>
        <v/>
      </c>
      <c r="T1506" s="154" t="str">
        <f ca="1">IF(B1506="","",IF(ISERROR(MATCH($J1506,SorP!$B$1:$B$6261,0)),"",INDIRECT("'SorP'!$A$"&amp;MATCH($S1506&amp;$J1506,SorP!C:C,0))))</f>
        <v/>
      </c>
      <c r="U1506" s="167"/>
      <c r="V1506" s="168" t="e">
        <f>IF(C1506="",NA(),MATCH($B1506&amp;$C1506,'Smelter Look-up'!$J:$J,0))</f>
        <v>#N/A</v>
      </c>
      <c r="X1506" s="169">
        <f t="shared" ca="1" si="115"/>
        <v>0</v>
      </c>
      <c r="AB1506" s="312" t="str">
        <f t="shared" si="117"/>
        <v/>
      </c>
      <c r="AC1506" s="169" t="str">
        <f t="shared" si="118"/>
        <v/>
      </c>
      <c r="AD1506" s="169" t="str">
        <f t="shared" si="119"/>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6"/>
        <v/>
      </c>
      <c r="T1507" s="154" t="str">
        <f ca="1">IF(B1507="","",IF(ISERROR(MATCH($J1507,SorP!$B$1:$B$6261,0)),"",INDIRECT("'SorP'!$A$"&amp;MATCH($S1507&amp;$J1507,SorP!C:C,0))))</f>
        <v/>
      </c>
      <c r="U1507" s="167"/>
      <c r="V1507" s="168" t="e">
        <f>IF(C1507="",NA(),MATCH($B1507&amp;$C1507,'Smelter Look-up'!$J:$J,0))</f>
        <v>#N/A</v>
      </c>
      <c r="X1507" s="169">
        <f t="shared" ca="1" si="115"/>
        <v>0</v>
      </c>
      <c r="AB1507" s="312" t="str">
        <f t="shared" si="117"/>
        <v/>
      </c>
      <c r="AC1507" s="169" t="str">
        <f t="shared" si="118"/>
        <v/>
      </c>
      <c r="AD1507" s="169" t="str">
        <f t="shared" si="119"/>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6"/>
        <v/>
      </c>
      <c r="T1508" s="154" t="str">
        <f ca="1">IF(B1508="","",IF(ISERROR(MATCH($J1508,SorP!$B$1:$B$6261,0)),"",INDIRECT("'SorP'!$A$"&amp;MATCH($S1508&amp;$J1508,SorP!C:C,0))))</f>
        <v/>
      </c>
      <c r="U1508" s="167"/>
      <c r="V1508" s="168" t="e">
        <f>IF(C1508="",NA(),MATCH($B1508&amp;$C1508,'Smelter Look-up'!$J:$J,0))</f>
        <v>#N/A</v>
      </c>
      <c r="X1508" s="169">
        <f t="shared" ca="1" si="115"/>
        <v>0</v>
      </c>
      <c r="AB1508" s="312" t="str">
        <f t="shared" si="117"/>
        <v/>
      </c>
      <c r="AC1508" s="169" t="str">
        <f t="shared" si="118"/>
        <v/>
      </c>
      <c r="AD1508" s="169" t="str">
        <f t="shared" si="119"/>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6"/>
        <v/>
      </c>
      <c r="T1509" s="154" t="str">
        <f ca="1">IF(B1509="","",IF(ISERROR(MATCH($J1509,SorP!$B$1:$B$6261,0)),"",INDIRECT("'SorP'!$A$"&amp;MATCH($S1509&amp;$J1509,SorP!C:C,0))))</f>
        <v/>
      </c>
      <c r="U1509" s="167"/>
      <c r="V1509" s="168" t="e">
        <f>IF(C1509="",NA(),MATCH($B1509&amp;$C1509,'Smelter Look-up'!$J:$J,0))</f>
        <v>#N/A</v>
      </c>
      <c r="X1509" s="169">
        <f t="shared" ca="1" si="115"/>
        <v>0</v>
      </c>
      <c r="AB1509" s="312" t="str">
        <f t="shared" si="117"/>
        <v/>
      </c>
      <c r="AC1509" s="169" t="str">
        <f t="shared" si="118"/>
        <v/>
      </c>
      <c r="AD1509" s="169" t="str">
        <f t="shared" si="119"/>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6"/>
        <v/>
      </c>
      <c r="T1510" s="154" t="str">
        <f ca="1">IF(B1510="","",IF(ISERROR(MATCH($J1510,SorP!$B$1:$B$6261,0)),"",INDIRECT("'SorP'!$A$"&amp;MATCH($S1510&amp;$J1510,SorP!C:C,0))))</f>
        <v/>
      </c>
      <c r="U1510" s="167"/>
      <c r="V1510" s="168" t="e">
        <f>IF(C1510="",NA(),MATCH($B1510&amp;$C1510,'Smelter Look-up'!$J:$J,0))</f>
        <v>#N/A</v>
      </c>
      <c r="X1510" s="169">
        <f t="shared" ca="1" si="115"/>
        <v>0</v>
      </c>
      <c r="AB1510" s="312" t="str">
        <f t="shared" si="117"/>
        <v/>
      </c>
      <c r="AC1510" s="169" t="str">
        <f t="shared" si="118"/>
        <v/>
      </c>
      <c r="AD1510" s="169" t="str">
        <f t="shared" si="119"/>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6"/>
        <v/>
      </c>
      <c r="T1511" s="154" t="str">
        <f ca="1">IF(B1511="","",IF(ISERROR(MATCH($J1511,SorP!$B$1:$B$6261,0)),"",INDIRECT("'SorP'!$A$"&amp;MATCH($S1511&amp;$J1511,SorP!C:C,0))))</f>
        <v/>
      </c>
      <c r="U1511" s="167"/>
      <c r="V1511" s="168" t="e">
        <f>IF(C1511="",NA(),MATCH($B1511&amp;$C1511,'Smelter Look-up'!$J:$J,0))</f>
        <v>#N/A</v>
      </c>
      <c r="X1511" s="169">
        <f t="shared" ca="1" si="115"/>
        <v>0</v>
      </c>
      <c r="AB1511" s="312" t="str">
        <f t="shared" si="117"/>
        <v/>
      </c>
      <c r="AC1511" s="169" t="str">
        <f t="shared" si="118"/>
        <v/>
      </c>
      <c r="AD1511" s="169" t="str">
        <f t="shared" si="119"/>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6"/>
        <v/>
      </c>
      <c r="T1512" s="154" t="str">
        <f ca="1">IF(B1512="","",IF(ISERROR(MATCH($J1512,SorP!$B$1:$B$6261,0)),"",INDIRECT("'SorP'!$A$"&amp;MATCH($S1512&amp;$J1512,SorP!C:C,0))))</f>
        <v/>
      </c>
      <c r="U1512" s="167"/>
      <c r="V1512" s="168" t="e">
        <f>IF(C1512="",NA(),MATCH($B1512&amp;$C1512,'Smelter Look-up'!$J:$J,0))</f>
        <v>#N/A</v>
      </c>
      <c r="X1512" s="169">
        <f t="shared" ca="1" si="115"/>
        <v>0</v>
      </c>
      <c r="AB1512" s="312" t="str">
        <f t="shared" si="117"/>
        <v/>
      </c>
      <c r="AC1512" s="169" t="str">
        <f t="shared" si="118"/>
        <v/>
      </c>
      <c r="AD1512" s="169" t="str">
        <f t="shared" si="119"/>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6"/>
        <v/>
      </c>
      <c r="T1513" s="154" t="str">
        <f ca="1">IF(B1513="","",IF(ISERROR(MATCH($J1513,SorP!$B$1:$B$6261,0)),"",INDIRECT("'SorP'!$A$"&amp;MATCH($S1513&amp;$J1513,SorP!C:C,0))))</f>
        <v/>
      </c>
      <c r="U1513" s="167"/>
      <c r="V1513" s="168" t="e">
        <f>IF(C1513="",NA(),MATCH($B1513&amp;$C1513,'Smelter Look-up'!$J:$J,0))</f>
        <v>#N/A</v>
      </c>
      <c r="X1513" s="169">
        <f t="shared" ca="1" si="115"/>
        <v>0</v>
      </c>
      <c r="AB1513" s="312" t="str">
        <f t="shared" si="117"/>
        <v/>
      </c>
      <c r="AC1513" s="169" t="str">
        <f t="shared" si="118"/>
        <v/>
      </c>
      <c r="AD1513" s="169" t="str">
        <f t="shared" si="119"/>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6"/>
        <v/>
      </c>
      <c r="T1514" s="154" t="str">
        <f ca="1">IF(B1514="","",IF(ISERROR(MATCH($J1514,SorP!$B$1:$B$6261,0)),"",INDIRECT("'SorP'!$A$"&amp;MATCH($S1514&amp;$J1514,SorP!C:C,0))))</f>
        <v/>
      </c>
      <c r="U1514" s="167"/>
      <c r="V1514" s="168" t="e">
        <f>IF(C1514="",NA(),MATCH($B1514&amp;$C1514,'Smelter Look-up'!$J:$J,0))</f>
        <v>#N/A</v>
      </c>
      <c r="X1514" s="169">
        <f t="shared" ca="1" si="115"/>
        <v>0</v>
      </c>
      <c r="AB1514" s="312" t="str">
        <f t="shared" si="117"/>
        <v/>
      </c>
      <c r="AC1514" s="169" t="str">
        <f t="shared" si="118"/>
        <v/>
      </c>
      <c r="AD1514" s="169" t="str">
        <f t="shared" si="119"/>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6"/>
        <v/>
      </c>
      <c r="T1515" s="154" t="str">
        <f ca="1">IF(B1515="","",IF(ISERROR(MATCH($J1515,SorP!$B$1:$B$6261,0)),"",INDIRECT("'SorP'!$A$"&amp;MATCH($S1515&amp;$J1515,SorP!C:C,0))))</f>
        <v/>
      </c>
      <c r="U1515" s="167"/>
      <c r="V1515" s="168" t="e">
        <f>IF(C1515="",NA(),MATCH($B1515&amp;$C1515,'Smelter Look-up'!$J:$J,0))</f>
        <v>#N/A</v>
      </c>
      <c r="X1515" s="169">
        <f t="shared" ca="1" si="115"/>
        <v>0</v>
      </c>
      <c r="AB1515" s="312" t="str">
        <f t="shared" si="117"/>
        <v/>
      </c>
      <c r="AC1515" s="169" t="str">
        <f t="shared" si="118"/>
        <v/>
      </c>
      <c r="AD1515" s="169" t="str">
        <f t="shared" si="119"/>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6"/>
        <v/>
      </c>
      <c r="T1516" s="154" t="str">
        <f ca="1">IF(B1516="","",IF(ISERROR(MATCH($J1516,SorP!$B$1:$B$6261,0)),"",INDIRECT("'SorP'!$A$"&amp;MATCH($S1516&amp;$J1516,SorP!C:C,0))))</f>
        <v/>
      </c>
      <c r="U1516" s="167"/>
      <c r="V1516" s="168" t="e">
        <f>IF(C1516="",NA(),MATCH($B1516&amp;$C1516,'Smelter Look-up'!$J:$J,0))</f>
        <v>#N/A</v>
      </c>
      <c r="X1516" s="169">
        <f t="shared" ca="1" si="115"/>
        <v>0</v>
      </c>
      <c r="AB1516" s="312" t="str">
        <f t="shared" si="117"/>
        <v/>
      </c>
      <c r="AC1516" s="169" t="str">
        <f t="shared" si="118"/>
        <v/>
      </c>
      <c r="AD1516" s="169" t="str">
        <f t="shared" si="119"/>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6"/>
        <v/>
      </c>
      <c r="T1517" s="154" t="str">
        <f ca="1">IF(B1517="","",IF(ISERROR(MATCH($J1517,SorP!$B$1:$B$6261,0)),"",INDIRECT("'SorP'!$A$"&amp;MATCH($S1517&amp;$J1517,SorP!C:C,0))))</f>
        <v/>
      </c>
      <c r="U1517" s="167"/>
      <c r="V1517" s="168" t="e">
        <f>IF(C1517="",NA(),MATCH($B1517&amp;$C1517,'Smelter Look-up'!$J:$J,0))</f>
        <v>#N/A</v>
      </c>
      <c r="X1517" s="169">
        <f t="shared" ca="1" si="115"/>
        <v>0</v>
      </c>
      <c r="AB1517" s="312" t="str">
        <f t="shared" si="117"/>
        <v/>
      </c>
      <c r="AC1517" s="169" t="str">
        <f t="shared" si="118"/>
        <v/>
      </c>
      <c r="AD1517" s="169" t="str">
        <f t="shared" si="119"/>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6"/>
        <v/>
      </c>
      <c r="T1518" s="154" t="str">
        <f ca="1">IF(B1518="","",IF(ISERROR(MATCH($J1518,SorP!$B$1:$B$6261,0)),"",INDIRECT("'SorP'!$A$"&amp;MATCH($S1518&amp;$J1518,SorP!C:C,0))))</f>
        <v/>
      </c>
      <c r="U1518" s="167"/>
      <c r="V1518" s="168" t="e">
        <f>IF(C1518="",NA(),MATCH($B1518&amp;$C1518,'Smelter Look-up'!$J:$J,0))</f>
        <v>#N/A</v>
      </c>
      <c r="X1518" s="169">
        <f t="shared" ca="1" si="115"/>
        <v>0</v>
      </c>
      <c r="AB1518" s="312" t="str">
        <f t="shared" si="117"/>
        <v/>
      </c>
      <c r="AC1518" s="169" t="str">
        <f t="shared" si="118"/>
        <v/>
      </c>
      <c r="AD1518" s="169" t="str">
        <f t="shared" si="119"/>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6"/>
        <v/>
      </c>
      <c r="T1519" s="154" t="str">
        <f ca="1">IF(B1519="","",IF(ISERROR(MATCH($J1519,SorP!$B$1:$B$6261,0)),"",INDIRECT("'SorP'!$A$"&amp;MATCH($S1519&amp;$J1519,SorP!C:C,0))))</f>
        <v/>
      </c>
      <c r="U1519" s="167"/>
      <c r="V1519" s="168" t="e">
        <f>IF(C1519="",NA(),MATCH($B1519&amp;$C1519,'Smelter Look-up'!$J:$J,0))</f>
        <v>#N/A</v>
      </c>
      <c r="X1519" s="169">
        <f t="shared" ca="1" si="115"/>
        <v>0</v>
      </c>
      <c r="AB1519" s="312" t="str">
        <f t="shared" si="117"/>
        <v/>
      </c>
      <c r="AC1519" s="169" t="str">
        <f t="shared" si="118"/>
        <v/>
      </c>
      <c r="AD1519" s="169" t="str">
        <f t="shared" si="119"/>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6"/>
        <v/>
      </c>
      <c r="T1520" s="154" t="str">
        <f ca="1">IF(B1520="","",IF(ISERROR(MATCH($J1520,SorP!$B$1:$B$6261,0)),"",INDIRECT("'SorP'!$A$"&amp;MATCH($S1520&amp;$J1520,SorP!C:C,0))))</f>
        <v/>
      </c>
      <c r="U1520" s="167"/>
      <c r="V1520" s="168" t="e">
        <f>IF(C1520="",NA(),MATCH($B1520&amp;$C1520,'Smelter Look-up'!$J:$J,0))</f>
        <v>#N/A</v>
      </c>
      <c r="X1520" s="169">
        <f t="shared" ca="1" si="115"/>
        <v>0</v>
      </c>
      <c r="AB1520" s="312" t="str">
        <f t="shared" si="117"/>
        <v/>
      </c>
      <c r="AC1520" s="169" t="str">
        <f t="shared" si="118"/>
        <v/>
      </c>
      <c r="AD1520" s="169" t="str">
        <f t="shared" si="119"/>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6"/>
        <v/>
      </c>
      <c r="T1521" s="154" t="str">
        <f ca="1">IF(B1521="","",IF(ISERROR(MATCH($J1521,SorP!$B$1:$B$6261,0)),"",INDIRECT("'SorP'!$A$"&amp;MATCH($S1521&amp;$J1521,SorP!C:C,0))))</f>
        <v/>
      </c>
      <c r="U1521" s="167"/>
      <c r="V1521" s="168" t="e">
        <f>IF(C1521="",NA(),MATCH($B1521&amp;$C1521,'Smelter Look-up'!$J:$J,0))</f>
        <v>#N/A</v>
      </c>
      <c r="X1521" s="169">
        <f t="shared" ca="1" si="115"/>
        <v>0</v>
      </c>
      <c r="AB1521" s="312" t="str">
        <f t="shared" si="117"/>
        <v/>
      </c>
      <c r="AC1521" s="169" t="str">
        <f t="shared" si="118"/>
        <v/>
      </c>
      <c r="AD1521" s="169" t="str">
        <f t="shared" si="119"/>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6"/>
        <v/>
      </c>
      <c r="T1522" s="154" t="str">
        <f ca="1">IF(B1522="","",IF(ISERROR(MATCH($J1522,SorP!$B$1:$B$6261,0)),"",INDIRECT("'SorP'!$A$"&amp;MATCH($S1522&amp;$J1522,SorP!C:C,0))))</f>
        <v/>
      </c>
      <c r="U1522" s="167"/>
      <c r="V1522" s="168" t="e">
        <f>IF(C1522="",NA(),MATCH($B1522&amp;$C1522,'Smelter Look-up'!$J:$J,0))</f>
        <v>#N/A</v>
      </c>
      <c r="X1522" s="169">
        <f t="shared" ca="1" si="115"/>
        <v>0</v>
      </c>
      <c r="AB1522" s="312" t="str">
        <f t="shared" si="117"/>
        <v/>
      </c>
      <c r="AC1522" s="169" t="str">
        <f t="shared" si="118"/>
        <v/>
      </c>
      <c r="AD1522" s="169" t="str">
        <f t="shared" si="119"/>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6"/>
        <v/>
      </c>
      <c r="T1523" s="154" t="str">
        <f ca="1">IF(B1523="","",IF(ISERROR(MATCH($J1523,SorP!$B$1:$B$6261,0)),"",INDIRECT("'SorP'!$A$"&amp;MATCH($S1523&amp;$J1523,SorP!C:C,0))))</f>
        <v/>
      </c>
      <c r="U1523" s="167"/>
      <c r="V1523" s="168" t="e">
        <f>IF(C1523="",NA(),MATCH($B1523&amp;$C1523,'Smelter Look-up'!$J:$J,0))</f>
        <v>#N/A</v>
      </c>
      <c r="X1523" s="169">
        <f t="shared" ca="1" si="115"/>
        <v>0</v>
      </c>
      <c r="AB1523" s="312" t="str">
        <f t="shared" si="117"/>
        <v/>
      </c>
      <c r="AC1523" s="169" t="str">
        <f t="shared" si="118"/>
        <v/>
      </c>
      <c r="AD1523" s="169" t="str">
        <f t="shared" si="119"/>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6"/>
        <v/>
      </c>
      <c r="T1524" s="154" t="str">
        <f ca="1">IF(B1524="","",IF(ISERROR(MATCH($J1524,SorP!$B$1:$B$6261,0)),"",INDIRECT("'SorP'!$A$"&amp;MATCH($S1524&amp;$J1524,SorP!C:C,0))))</f>
        <v/>
      </c>
      <c r="U1524" s="167"/>
      <c r="V1524" s="168" t="e">
        <f>IF(C1524="",NA(),MATCH($B1524&amp;$C1524,'Smelter Look-up'!$J:$J,0))</f>
        <v>#N/A</v>
      </c>
      <c r="X1524" s="169">
        <f t="shared" ca="1" si="115"/>
        <v>0</v>
      </c>
      <c r="AB1524" s="312" t="str">
        <f t="shared" si="117"/>
        <v/>
      </c>
      <c r="AC1524" s="169" t="str">
        <f t="shared" si="118"/>
        <v/>
      </c>
      <c r="AD1524" s="169" t="str">
        <f t="shared" si="119"/>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6"/>
        <v/>
      </c>
      <c r="T1525" s="154" t="str">
        <f ca="1">IF(B1525="","",IF(ISERROR(MATCH($J1525,SorP!$B$1:$B$6261,0)),"",INDIRECT("'SorP'!$A$"&amp;MATCH($S1525&amp;$J1525,SorP!C:C,0))))</f>
        <v/>
      </c>
      <c r="U1525" s="167"/>
      <c r="V1525" s="168" t="e">
        <f>IF(C1525="",NA(),MATCH($B1525&amp;$C1525,'Smelter Look-up'!$J:$J,0))</f>
        <v>#N/A</v>
      </c>
      <c r="X1525" s="169">
        <f t="shared" ca="1" si="115"/>
        <v>0</v>
      </c>
      <c r="AB1525" s="312" t="str">
        <f t="shared" si="117"/>
        <v/>
      </c>
      <c r="AC1525" s="169" t="str">
        <f t="shared" si="118"/>
        <v/>
      </c>
      <c r="AD1525" s="169" t="str">
        <f t="shared" si="119"/>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6"/>
        <v/>
      </c>
      <c r="T1526" s="154" t="str">
        <f ca="1">IF(B1526="","",IF(ISERROR(MATCH($J1526,SorP!$B$1:$B$6261,0)),"",INDIRECT("'SorP'!$A$"&amp;MATCH($S1526&amp;$J1526,SorP!C:C,0))))</f>
        <v/>
      </c>
      <c r="U1526" s="167"/>
      <c r="V1526" s="168" t="e">
        <f>IF(C1526="",NA(),MATCH($B1526&amp;$C1526,'Smelter Look-up'!$J:$J,0))</f>
        <v>#N/A</v>
      </c>
      <c r="X1526" s="169">
        <f t="shared" ca="1" si="115"/>
        <v>0</v>
      </c>
      <c r="AB1526" s="312" t="str">
        <f t="shared" si="117"/>
        <v/>
      </c>
      <c r="AC1526" s="169" t="str">
        <f t="shared" si="118"/>
        <v/>
      </c>
      <c r="AD1526" s="169" t="str">
        <f t="shared" si="119"/>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6"/>
        <v/>
      </c>
      <c r="T1527" s="154" t="str">
        <f ca="1">IF(B1527="","",IF(ISERROR(MATCH($J1527,SorP!$B$1:$B$6261,0)),"",INDIRECT("'SorP'!$A$"&amp;MATCH($S1527&amp;$J1527,SorP!C:C,0))))</f>
        <v/>
      </c>
      <c r="U1527" s="167"/>
      <c r="V1527" s="168" t="e">
        <f>IF(C1527="",NA(),MATCH($B1527&amp;$C1527,'Smelter Look-up'!$J:$J,0))</f>
        <v>#N/A</v>
      </c>
      <c r="X1527" s="169">
        <f t="shared" ca="1" si="115"/>
        <v>0</v>
      </c>
      <c r="AB1527" s="312" t="str">
        <f t="shared" si="117"/>
        <v/>
      </c>
      <c r="AC1527" s="169" t="str">
        <f t="shared" si="118"/>
        <v/>
      </c>
      <c r="AD1527" s="169" t="str">
        <f t="shared" si="119"/>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6"/>
        <v/>
      </c>
      <c r="T1528" s="154" t="str">
        <f ca="1">IF(B1528="","",IF(ISERROR(MATCH($J1528,SorP!$B$1:$B$6261,0)),"",INDIRECT("'SorP'!$A$"&amp;MATCH($S1528&amp;$J1528,SorP!C:C,0))))</f>
        <v/>
      </c>
      <c r="U1528" s="167"/>
      <c r="V1528" s="168" t="e">
        <f>IF(C1528="",NA(),MATCH($B1528&amp;$C1528,'Smelter Look-up'!$J:$J,0))</f>
        <v>#N/A</v>
      </c>
      <c r="X1528" s="169">
        <f t="shared" ca="1" si="115"/>
        <v>0</v>
      </c>
      <c r="AB1528" s="312" t="str">
        <f t="shared" si="117"/>
        <v/>
      </c>
      <c r="AC1528" s="169" t="str">
        <f t="shared" si="118"/>
        <v/>
      </c>
      <c r="AD1528" s="169" t="str">
        <f t="shared" si="119"/>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6"/>
        <v/>
      </c>
      <c r="T1529" s="154" t="str">
        <f ca="1">IF(B1529="","",IF(ISERROR(MATCH($J1529,SorP!$B$1:$B$6261,0)),"",INDIRECT("'SorP'!$A$"&amp;MATCH($S1529&amp;$J1529,SorP!C:C,0))))</f>
        <v/>
      </c>
      <c r="U1529" s="167"/>
      <c r="V1529" s="168" t="e">
        <f>IF(C1529="",NA(),MATCH($B1529&amp;$C1529,'Smelter Look-up'!$J:$J,0))</f>
        <v>#N/A</v>
      </c>
      <c r="X1529" s="169">
        <f t="shared" ca="1" si="115"/>
        <v>0</v>
      </c>
      <c r="AB1529" s="312" t="str">
        <f t="shared" si="117"/>
        <v/>
      </c>
      <c r="AC1529" s="169" t="str">
        <f t="shared" si="118"/>
        <v/>
      </c>
      <c r="AD1529" s="169" t="str">
        <f t="shared" si="119"/>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6"/>
        <v/>
      </c>
      <c r="T1530" s="154" t="str">
        <f ca="1">IF(B1530="","",IF(ISERROR(MATCH($J1530,SorP!$B$1:$B$6261,0)),"",INDIRECT("'SorP'!$A$"&amp;MATCH($S1530&amp;$J1530,SorP!C:C,0))))</f>
        <v/>
      </c>
      <c r="U1530" s="167"/>
      <c r="V1530" s="168" t="e">
        <f>IF(C1530="",NA(),MATCH($B1530&amp;$C1530,'Smelter Look-up'!$J:$J,0))</f>
        <v>#N/A</v>
      </c>
      <c r="X1530" s="169">
        <f t="shared" ca="1" si="115"/>
        <v>0</v>
      </c>
      <c r="AB1530" s="312" t="str">
        <f t="shared" si="117"/>
        <v/>
      </c>
      <c r="AC1530" s="169" t="str">
        <f t="shared" si="118"/>
        <v/>
      </c>
      <c r="AD1530" s="169" t="str">
        <f t="shared" si="119"/>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6"/>
        <v/>
      </c>
      <c r="T1531" s="154" t="str">
        <f ca="1">IF(B1531="","",IF(ISERROR(MATCH($J1531,SorP!$B$1:$B$6261,0)),"",INDIRECT("'SorP'!$A$"&amp;MATCH($S1531&amp;$J1531,SorP!C:C,0))))</f>
        <v/>
      </c>
      <c r="U1531" s="167"/>
      <c r="V1531" s="168" t="e">
        <f>IF(C1531="",NA(),MATCH($B1531&amp;$C1531,'Smelter Look-up'!$J:$J,0))</f>
        <v>#N/A</v>
      </c>
      <c r="X1531" s="169">
        <f t="shared" ca="1" si="115"/>
        <v>0</v>
      </c>
      <c r="AB1531" s="312" t="str">
        <f t="shared" si="117"/>
        <v/>
      </c>
      <c r="AC1531" s="169" t="str">
        <f t="shared" si="118"/>
        <v/>
      </c>
      <c r="AD1531" s="169" t="str">
        <f t="shared" si="119"/>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6"/>
        <v/>
      </c>
      <c r="T1532" s="154" t="str">
        <f ca="1">IF(B1532="","",IF(ISERROR(MATCH($J1532,SorP!$B$1:$B$6261,0)),"",INDIRECT("'SorP'!$A$"&amp;MATCH($S1532&amp;$J1532,SorP!C:C,0))))</f>
        <v/>
      </c>
      <c r="U1532" s="167"/>
      <c r="V1532" s="168" t="e">
        <f>IF(C1532="",NA(),MATCH($B1532&amp;$C1532,'Smelter Look-up'!$J:$J,0))</f>
        <v>#N/A</v>
      </c>
      <c r="X1532" s="169">
        <f t="shared" ca="1" si="115"/>
        <v>0</v>
      </c>
      <c r="AB1532" s="312" t="str">
        <f t="shared" si="117"/>
        <v/>
      </c>
      <c r="AC1532" s="169" t="str">
        <f t="shared" si="118"/>
        <v/>
      </c>
      <c r="AD1532" s="169" t="str">
        <f t="shared" si="119"/>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6"/>
        <v/>
      </c>
      <c r="T1533" s="154" t="str">
        <f ca="1">IF(B1533="","",IF(ISERROR(MATCH($J1533,SorP!$B$1:$B$6261,0)),"",INDIRECT("'SorP'!$A$"&amp;MATCH($S1533&amp;$J1533,SorP!C:C,0))))</f>
        <v/>
      </c>
      <c r="U1533" s="167"/>
      <c r="V1533" s="168" t="e">
        <f>IF(C1533="",NA(),MATCH($B1533&amp;$C1533,'Smelter Look-up'!$J:$J,0))</f>
        <v>#N/A</v>
      </c>
      <c r="X1533" s="169">
        <f t="shared" ca="1" si="115"/>
        <v>0</v>
      </c>
      <c r="AB1533" s="312" t="str">
        <f t="shared" si="117"/>
        <v/>
      </c>
      <c r="AC1533" s="169" t="str">
        <f t="shared" si="118"/>
        <v/>
      </c>
      <c r="AD1533" s="169" t="str">
        <f t="shared" si="119"/>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6"/>
        <v/>
      </c>
      <c r="T1534" s="154" t="str">
        <f ca="1">IF(B1534="","",IF(ISERROR(MATCH($J1534,SorP!$B$1:$B$6261,0)),"",INDIRECT("'SorP'!$A$"&amp;MATCH($S1534&amp;$J1534,SorP!C:C,0))))</f>
        <v/>
      </c>
      <c r="U1534" s="167"/>
      <c r="V1534" s="168" t="e">
        <f>IF(C1534="",NA(),MATCH($B1534&amp;$C1534,'Smelter Look-up'!$J:$J,0))</f>
        <v>#N/A</v>
      </c>
      <c r="X1534" s="169">
        <f t="shared" ca="1" si="115"/>
        <v>0</v>
      </c>
      <c r="AB1534" s="312" t="str">
        <f t="shared" si="117"/>
        <v/>
      </c>
      <c r="AC1534" s="169" t="str">
        <f t="shared" si="118"/>
        <v/>
      </c>
      <c r="AD1534" s="169" t="str">
        <f t="shared" si="119"/>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6"/>
        <v/>
      </c>
      <c r="T1535" s="154" t="str">
        <f ca="1">IF(B1535="","",IF(ISERROR(MATCH($J1535,SorP!$B$1:$B$6261,0)),"",INDIRECT("'SorP'!$A$"&amp;MATCH($S1535&amp;$J1535,SorP!C:C,0))))</f>
        <v/>
      </c>
      <c r="U1535" s="167"/>
      <c r="V1535" s="168" t="e">
        <f>IF(C1535="",NA(),MATCH($B1535&amp;$C1535,'Smelter Look-up'!$J:$J,0))</f>
        <v>#N/A</v>
      </c>
      <c r="X1535" s="169">
        <f t="shared" ref="X1535:X1598" ca="1" si="120">IF(AND(C1535="Smelter not listed",OR(LEN(D1535)=0,LEN(E1535)=0)),1,0)</f>
        <v>0</v>
      </c>
      <c r="AB1535" s="312" t="str">
        <f t="shared" si="117"/>
        <v/>
      </c>
      <c r="AC1535" s="169" t="str">
        <f t="shared" si="118"/>
        <v/>
      </c>
      <c r="AD1535" s="169" t="str">
        <f t="shared" si="119"/>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1">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0"/>
        <v>0</v>
      </c>
      <c r="AB1536" s="312" t="str">
        <f t="shared" si="117"/>
        <v/>
      </c>
      <c r="AC1536" s="169" t="str">
        <f t="shared" si="118"/>
        <v/>
      </c>
      <c r="AD1536" s="169" t="str">
        <f t="shared" si="119"/>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1"/>
        <v/>
      </c>
      <c r="T1537" s="154" t="str">
        <f ca="1">IF(B1537="","",IF(ISERROR(MATCH($J1537,SorP!$B$1:$B$6261,0)),"",INDIRECT("'SorP'!$A$"&amp;MATCH($S1537&amp;$J1537,SorP!C:C,0))))</f>
        <v/>
      </c>
      <c r="U1537" s="167"/>
      <c r="V1537" s="168" t="e">
        <f>IF(C1537="",NA(),MATCH($B1537&amp;$C1537,'Smelter Look-up'!$J:$J,0))</f>
        <v>#N/A</v>
      </c>
      <c r="X1537" s="169">
        <f t="shared" ca="1" si="120"/>
        <v>0</v>
      </c>
      <c r="AB1537" s="312" t="str">
        <f t="shared" si="117"/>
        <v/>
      </c>
      <c r="AC1537" s="169" t="str">
        <f t="shared" si="118"/>
        <v/>
      </c>
      <c r="AD1537" s="169" t="str">
        <f t="shared" si="119"/>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1"/>
        <v/>
      </c>
      <c r="T1538" s="154" t="str">
        <f ca="1">IF(B1538="","",IF(ISERROR(MATCH($J1538,SorP!$B$1:$B$6261,0)),"",INDIRECT("'SorP'!$A$"&amp;MATCH($S1538&amp;$J1538,SorP!C:C,0))))</f>
        <v/>
      </c>
      <c r="U1538" s="167"/>
      <c r="V1538" s="168" t="e">
        <f>IF(C1538="",NA(),MATCH($B1538&amp;$C1538,'Smelter Look-up'!$J:$J,0))</f>
        <v>#N/A</v>
      </c>
      <c r="X1538" s="169">
        <f t="shared" ca="1" si="120"/>
        <v>0</v>
      </c>
      <c r="AB1538" s="312" t="str">
        <f t="shared" si="117"/>
        <v/>
      </c>
      <c r="AC1538" s="169" t="str">
        <f t="shared" si="118"/>
        <v/>
      </c>
      <c r="AD1538" s="169" t="str">
        <f t="shared" si="119"/>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1"/>
        <v/>
      </c>
      <c r="T1539" s="154" t="str">
        <f ca="1">IF(B1539="","",IF(ISERROR(MATCH($J1539,SorP!$B$1:$B$6261,0)),"",INDIRECT("'SorP'!$A$"&amp;MATCH($S1539&amp;$J1539,SorP!C:C,0))))</f>
        <v/>
      </c>
      <c r="U1539" s="167"/>
      <c r="V1539" s="168" t="e">
        <f>IF(C1539="",NA(),MATCH($B1539&amp;$C1539,'Smelter Look-up'!$J:$J,0))</f>
        <v>#N/A</v>
      </c>
      <c r="X1539" s="169">
        <f t="shared" ca="1" si="120"/>
        <v>0</v>
      </c>
      <c r="AB1539" s="312" t="str">
        <f t="shared" si="117"/>
        <v/>
      </c>
      <c r="AC1539" s="169" t="str">
        <f t="shared" si="118"/>
        <v/>
      </c>
      <c r="AD1539" s="169" t="str">
        <f t="shared" si="119"/>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1"/>
        <v/>
      </c>
      <c r="T1540" s="154" t="str">
        <f ca="1">IF(B1540="","",IF(ISERROR(MATCH($J1540,SorP!$B$1:$B$6261,0)),"",INDIRECT("'SorP'!$A$"&amp;MATCH($S1540&amp;$J1540,SorP!C:C,0))))</f>
        <v/>
      </c>
      <c r="U1540" s="167"/>
      <c r="V1540" s="168" t="e">
        <f>IF(C1540="",NA(),MATCH($B1540&amp;$C1540,'Smelter Look-up'!$J:$J,0))</f>
        <v>#N/A</v>
      </c>
      <c r="X1540" s="169">
        <f t="shared" ca="1" si="120"/>
        <v>0</v>
      </c>
      <c r="AB1540" s="312" t="str">
        <f t="shared" si="117"/>
        <v/>
      </c>
      <c r="AC1540" s="169" t="str">
        <f t="shared" si="118"/>
        <v/>
      </c>
      <c r="AD1540" s="169" t="str">
        <f t="shared" si="119"/>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1"/>
        <v/>
      </c>
      <c r="T1541" s="154" t="str">
        <f ca="1">IF(B1541="","",IF(ISERROR(MATCH($J1541,SorP!$B$1:$B$6261,0)),"",INDIRECT("'SorP'!$A$"&amp;MATCH($S1541&amp;$J1541,SorP!C:C,0))))</f>
        <v/>
      </c>
      <c r="U1541" s="167"/>
      <c r="V1541" s="168" t="e">
        <f>IF(C1541="",NA(),MATCH($B1541&amp;$C1541,'Smelter Look-up'!$J:$J,0))</f>
        <v>#N/A</v>
      </c>
      <c r="X1541" s="169">
        <f t="shared" ca="1" si="120"/>
        <v>0</v>
      </c>
      <c r="AB1541" s="312" t="str">
        <f t="shared" si="117"/>
        <v/>
      </c>
      <c r="AC1541" s="169" t="str">
        <f t="shared" si="118"/>
        <v/>
      </c>
      <c r="AD1541" s="169" t="str">
        <f t="shared" si="119"/>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1"/>
        <v/>
      </c>
      <c r="T1542" s="154" t="str">
        <f ca="1">IF(B1542="","",IF(ISERROR(MATCH($J1542,SorP!$B$1:$B$6261,0)),"",INDIRECT("'SorP'!$A$"&amp;MATCH($S1542&amp;$J1542,SorP!C:C,0))))</f>
        <v/>
      </c>
      <c r="U1542" s="167"/>
      <c r="V1542" s="168" t="e">
        <f>IF(C1542="",NA(),MATCH($B1542&amp;$C1542,'Smelter Look-up'!$J:$J,0))</f>
        <v>#N/A</v>
      </c>
      <c r="X1542" s="169">
        <f t="shared" ca="1" si="120"/>
        <v>0</v>
      </c>
      <c r="AB1542" s="312" t="str">
        <f t="shared" ref="AB1542:AB1605" si="122">IF(C1542="","",B1542)</f>
        <v/>
      </c>
      <c r="AC1542" s="169" t="str">
        <f t="shared" ref="AC1542:AC1605" si="123">B1542</f>
        <v/>
      </c>
      <c r="AD1542" s="169" t="str">
        <f t="shared" ref="AD1542:AD1605" si="124">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1"/>
        <v/>
      </c>
      <c r="T1543" s="154" t="str">
        <f ca="1">IF(B1543="","",IF(ISERROR(MATCH($J1543,SorP!$B$1:$B$6261,0)),"",INDIRECT("'SorP'!$A$"&amp;MATCH($S1543&amp;$J1543,SorP!C:C,0))))</f>
        <v/>
      </c>
      <c r="U1543" s="167"/>
      <c r="V1543" s="168" t="e">
        <f>IF(C1543="",NA(),MATCH($B1543&amp;$C1543,'Smelter Look-up'!$J:$J,0))</f>
        <v>#N/A</v>
      </c>
      <c r="X1543" s="169">
        <f t="shared" ca="1" si="120"/>
        <v>0</v>
      </c>
      <c r="AB1543" s="312" t="str">
        <f t="shared" si="122"/>
        <v/>
      </c>
      <c r="AC1543" s="169" t="str">
        <f t="shared" si="123"/>
        <v/>
      </c>
      <c r="AD1543" s="169" t="str">
        <f t="shared" si="124"/>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1"/>
        <v/>
      </c>
      <c r="T1544" s="154" t="str">
        <f ca="1">IF(B1544="","",IF(ISERROR(MATCH($J1544,SorP!$B$1:$B$6261,0)),"",INDIRECT("'SorP'!$A$"&amp;MATCH($S1544&amp;$J1544,SorP!C:C,0))))</f>
        <v/>
      </c>
      <c r="U1544" s="167"/>
      <c r="V1544" s="168" t="e">
        <f>IF(C1544="",NA(),MATCH($B1544&amp;$C1544,'Smelter Look-up'!$J:$J,0))</f>
        <v>#N/A</v>
      </c>
      <c r="X1544" s="169">
        <f t="shared" ca="1" si="120"/>
        <v>0</v>
      </c>
      <c r="AB1544" s="312" t="str">
        <f t="shared" si="122"/>
        <v/>
      </c>
      <c r="AC1544" s="169" t="str">
        <f t="shared" si="123"/>
        <v/>
      </c>
      <c r="AD1544" s="169" t="str">
        <f t="shared" si="124"/>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1"/>
        <v/>
      </c>
      <c r="T1545" s="154" t="str">
        <f ca="1">IF(B1545="","",IF(ISERROR(MATCH($J1545,SorP!$B$1:$B$6261,0)),"",INDIRECT("'SorP'!$A$"&amp;MATCH($S1545&amp;$J1545,SorP!C:C,0))))</f>
        <v/>
      </c>
      <c r="U1545" s="167"/>
      <c r="V1545" s="168" t="e">
        <f>IF(C1545="",NA(),MATCH($B1545&amp;$C1545,'Smelter Look-up'!$J:$J,0))</f>
        <v>#N/A</v>
      </c>
      <c r="X1545" s="169">
        <f t="shared" ca="1" si="120"/>
        <v>0</v>
      </c>
      <c r="AB1545" s="312" t="str">
        <f t="shared" si="122"/>
        <v/>
      </c>
      <c r="AC1545" s="169" t="str">
        <f t="shared" si="123"/>
        <v/>
      </c>
      <c r="AD1545" s="169" t="str">
        <f t="shared" si="124"/>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1"/>
        <v/>
      </c>
      <c r="T1546" s="154" t="str">
        <f ca="1">IF(B1546="","",IF(ISERROR(MATCH($J1546,SorP!$B$1:$B$6261,0)),"",INDIRECT("'SorP'!$A$"&amp;MATCH($S1546&amp;$J1546,SorP!C:C,0))))</f>
        <v/>
      </c>
      <c r="U1546" s="167"/>
      <c r="V1546" s="168" t="e">
        <f>IF(C1546="",NA(),MATCH($B1546&amp;$C1546,'Smelter Look-up'!$J:$J,0))</f>
        <v>#N/A</v>
      </c>
      <c r="X1546" s="169">
        <f t="shared" ca="1" si="120"/>
        <v>0</v>
      </c>
      <c r="AB1546" s="312" t="str">
        <f t="shared" si="122"/>
        <v/>
      </c>
      <c r="AC1546" s="169" t="str">
        <f t="shared" si="123"/>
        <v/>
      </c>
      <c r="AD1546" s="169" t="str">
        <f t="shared" si="124"/>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1"/>
        <v/>
      </c>
      <c r="T1547" s="154" t="str">
        <f ca="1">IF(B1547="","",IF(ISERROR(MATCH($J1547,SorP!$B$1:$B$6261,0)),"",INDIRECT("'SorP'!$A$"&amp;MATCH($S1547&amp;$J1547,SorP!C:C,0))))</f>
        <v/>
      </c>
      <c r="U1547" s="167"/>
      <c r="V1547" s="168" t="e">
        <f>IF(C1547="",NA(),MATCH($B1547&amp;$C1547,'Smelter Look-up'!$J:$J,0))</f>
        <v>#N/A</v>
      </c>
      <c r="X1547" s="169">
        <f t="shared" ca="1" si="120"/>
        <v>0</v>
      </c>
      <c r="AB1547" s="312" t="str">
        <f t="shared" si="122"/>
        <v/>
      </c>
      <c r="AC1547" s="169" t="str">
        <f t="shared" si="123"/>
        <v/>
      </c>
      <c r="AD1547" s="169" t="str">
        <f t="shared" si="124"/>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1"/>
        <v/>
      </c>
      <c r="T1548" s="154" t="str">
        <f ca="1">IF(B1548="","",IF(ISERROR(MATCH($J1548,SorP!$B$1:$B$6261,0)),"",INDIRECT("'SorP'!$A$"&amp;MATCH($S1548&amp;$J1548,SorP!C:C,0))))</f>
        <v/>
      </c>
      <c r="U1548" s="167"/>
      <c r="V1548" s="168" t="e">
        <f>IF(C1548="",NA(),MATCH($B1548&amp;$C1548,'Smelter Look-up'!$J:$J,0))</f>
        <v>#N/A</v>
      </c>
      <c r="X1548" s="169">
        <f t="shared" ca="1" si="120"/>
        <v>0</v>
      </c>
      <c r="AB1548" s="312" t="str">
        <f t="shared" si="122"/>
        <v/>
      </c>
      <c r="AC1548" s="169" t="str">
        <f t="shared" si="123"/>
        <v/>
      </c>
      <c r="AD1548" s="169" t="str">
        <f t="shared" si="124"/>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1"/>
        <v/>
      </c>
      <c r="T1549" s="154" t="str">
        <f ca="1">IF(B1549="","",IF(ISERROR(MATCH($J1549,SorP!$B$1:$B$6261,0)),"",INDIRECT("'SorP'!$A$"&amp;MATCH($S1549&amp;$J1549,SorP!C:C,0))))</f>
        <v/>
      </c>
      <c r="U1549" s="167"/>
      <c r="V1549" s="168" t="e">
        <f>IF(C1549="",NA(),MATCH($B1549&amp;$C1549,'Smelter Look-up'!$J:$J,0))</f>
        <v>#N/A</v>
      </c>
      <c r="X1549" s="169">
        <f t="shared" ca="1" si="120"/>
        <v>0</v>
      </c>
      <c r="AB1549" s="312" t="str">
        <f t="shared" si="122"/>
        <v/>
      </c>
      <c r="AC1549" s="169" t="str">
        <f t="shared" si="123"/>
        <v/>
      </c>
      <c r="AD1549" s="169" t="str">
        <f t="shared" si="124"/>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1"/>
        <v/>
      </c>
      <c r="T1550" s="154" t="str">
        <f ca="1">IF(B1550="","",IF(ISERROR(MATCH($J1550,SorP!$B$1:$B$6261,0)),"",INDIRECT("'SorP'!$A$"&amp;MATCH($S1550&amp;$J1550,SorP!C:C,0))))</f>
        <v/>
      </c>
      <c r="U1550" s="167"/>
      <c r="V1550" s="168" t="e">
        <f>IF(C1550="",NA(),MATCH($B1550&amp;$C1550,'Smelter Look-up'!$J:$J,0))</f>
        <v>#N/A</v>
      </c>
      <c r="X1550" s="169">
        <f t="shared" ca="1" si="120"/>
        <v>0</v>
      </c>
      <c r="AB1550" s="312" t="str">
        <f t="shared" si="122"/>
        <v/>
      </c>
      <c r="AC1550" s="169" t="str">
        <f t="shared" si="123"/>
        <v/>
      </c>
      <c r="AD1550" s="169" t="str">
        <f t="shared" si="124"/>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1"/>
        <v/>
      </c>
      <c r="T1551" s="154" t="str">
        <f ca="1">IF(B1551="","",IF(ISERROR(MATCH($J1551,SorP!$B$1:$B$6261,0)),"",INDIRECT("'SorP'!$A$"&amp;MATCH($S1551&amp;$J1551,SorP!C:C,0))))</f>
        <v/>
      </c>
      <c r="U1551" s="167"/>
      <c r="V1551" s="168" t="e">
        <f>IF(C1551="",NA(),MATCH($B1551&amp;$C1551,'Smelter Look-up'!$J:$J,0))</f>
        <v>#N/A</v>
      </c>
      <c r="X1551" s="169">
        <f t="shared" ca="1" si="120"/>
        <v>0</v>
      </c>
      <c r="AB1551" s="312" t="str">
        <f t="shared" si="122"/>
        <v/>
      </c>
      <c r="AC1551" s="169" t="str">
        <f t="shared" si="123"/>
        <v/>
      </c>
      <c r="AD1551" s="169" t="str">
        <f t="shared" si="124"/>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1"/>
        <v/>
      </c>
      <c r="T1552" s="154" t="str">
        <f ca="1">IF(B1552="","",IF(ISERROR(MATCH($J1552,SorP!$B$1:$B$6261,0)),"",INDIRECT("'SorP'!$A$"&amp;MATCH($S1552&amp;$J1552,SorP!C:C,0))))</f>
        <v/>
      </c>
      <c r="U1552" s="167"/>
      <c r="V1552" s="168" t="e">
        <f>IF(C1552="",NA(),MATCH($B1552&amp;$C1552,'Smelter Look-up'!$J:$J,0))</f>
        <v>#N/A</v>
      </c>
      <c r="X1552" s="169">
        <f t="shared" ca="1" si="120"/>
        <v>0</v>
      </c>
      <c r="AB1552" s="312" t="str">
        <f t="shared" si="122"/>
        <v/>
      </c>
      <c r="AC1552" s="169" t="str">
        <f t="shared" si="123"/>
        <v/>
      </c>
      <c r="AD1552" s="169" t="str">
        <f t="shared" si="124"/>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1"/>
        <v/>
      </c>
      <c r="T1553" s="154" t="str">
        <f ca="1">IF(B1553="","",IF(ISERROR(MATCH($J1553,SorP!$B$1:$B$6261,0)),"",INDIRECT("'SorP'!$A$"&amp;MATCH($S1553&amp;$J1553,SorP!C:C,0))))</f>
        <v/>
      </c>
      <c r="U1553" s="167"/>
      <c r="V1553" s="168" t="e">
        <f>IF(C1553="",NA(),MATCH($B1553&amp;$C1553,'Smelter Look-up'!$J:$J,0))</f>
        <v>#N/A</v>
      </c>
      <c r="X1553" s="169">
        <f t="shared" ca="1" si="120"/>
        <v>0</v>
      </c>
      <c r="AB1553" s="312" t="str">
        <f t="shared" si="122"/>
        <v/>
      </c>
      <c r="AC1553" s="169" t="str">
        <f t="shared" si="123"/>
        <v/>
      </c>
      <c r="AD1553" s="169" t="str">
        <f t="shared" si="124"/>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1"/>
        <v/>
      </c>
      <c r="T1554" s="154" t="str">
        <f ca="1">IF(B1554="","",IF(ISERROR(MATCH($J1554,SorP!$B$1:$B$6261,0)),"",INDIRECT("'SorP'!$A$"&amp;MATCH($S1554&amp;$J1554,SorP!C:C,0))))</f>
        <v/>
      </c>
      <c r="U1554" s="167"/>
      <c r="V1554" s="168" t="e">
        <f>IF(C1554="",NA(),MATCH($B1554&amp;$C1554,'Smelter Look-up'!$J:$J,0))</f>
        <v>#N/A</v>
      </c>
      <c r="X1554" s="169">
        <f t="shared" ca="1" si="120"/>
        <v>0</v>
      </c>
      <c r="AB1554" s="312" t="str">
        <f t="shared" si="122"/>
        <v/>
      </c>
      <c r="AC1554" s="169" t="str">
        <f t="shared" si="123"/>
        <v/>
      </c>
      <c r="AD1554" s="169" t="str">
        <f t="shared" si="124"/>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1"/>
        <v/>
      </c>
      <c r="T1555" s="154" t="str">
        <f ca="1">IF(B1555="","",IF(ISERROR(MATCH($J1555,SorP!$B$1:$B$6261,0)),"",INDIRECT("'SorP'!$A$"&amp;MATCH($S1555&amp;$J1555,SorP!C:C,0))))</f>
        <v/>
      </c>
      <c r="U1555" s="167"/>
      <c r="V1555" s="168" t="e">
        <f>IF(C1555="",NA(),MATCH($B1555&amp;$C1555,'Smelter Look-up'!$J:$J,0))</f>
        <v>#N/A</v>
      </c>
      <c r="X1555" s="169">
        <f t="shared" ca="1" si="120"/>
        <v>0</v>
      </c>
      <c r="AB1555" s="312" t="str">
        <f t="shared" si="122"/>
        <v/>
      </c>
      <c r="AC1555" s="169" t="str">
        <f t="shared" si="123"/>
        <v/>
      </c>
      <c r="AD1555" s="169" t="str">
        <f t="shared" si="124"/>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1"/>
        <v/>
      </c>
      <c r="T1556" s="154" t="str">
        <f ca="1">IF(B1556="","",IF(ISERROR(MATCH($J1556,SorP!$B$1:$B$6261,0)),"",INDIRECT("'SorP'!$A$"&amp;MATCH($S1556&amp;$J1556,SorP!C:C,0))))</f>
        <v/>
      </c>
      <c r="U1556" s="167"/>
      <c r="V1556" s="168" t="e">
        <f>IF(C1556="",NA(),MATCH($B1556&amp;$C1556,'Smelter Look-up'!$J:$J,0))</f>
        <v>#N/A</v>
      </c>
      <c r="X1556" s="169">
        <f t="shared" ca="1" si="120"/>
        <v>0</v>
      </c>
      <c r="AB1556" s="312" t="str">
        <f t="shared" si="122"/>
        <v/>
      </c>
      <c r="AC1556" s="169" t="str">
        <f t="shared" si="123"/>
        <v/>
      </c>
      <c r="AD1556" s="169" t="str">
        <f t="shared" si="124"/>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1"/>
        <v/>
      </c>
      <c r="T1557" s="154" t="str">
        <f ca="1">IF(B1557="","",IF(ISERROR(MATCH($J1557,SorP!$B$1:$B$6261,0)),"",INDIRECT("'SorP'!$A$"&amp;MATCH($S1557&amp;$J1557,SorP!C:C,0))))</f>
        <v/>
      </c>
      <c r="U1557" s="167"/>
      <c r="V1557" s="168" t="e">
        <f>IF(C1557="",NA(),MATCH($B1557&amp;$C1557,'Smelter Look-up'!$J:$J,0))</f>
        <v>#N/A</v>
      </c>
      <c r="X1557" s="169">
        <f t="shared" ca="1" si="120"/>
        <v>0</v>
      </c>
      <c r="AB1557" s="312" t="str">
        <f t="shared" si="122"/>
        <v/>
      </c>
      <c r="AC1557" s="169" t="str">
        <f t="shared" si="123"/>
        <v/>
      </c>
      <c r="AD1557" s="169" t="str">
        <f t="shared" si="124"/>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1"/>
        <v/>
      </c>
      <c r="T1558" s="154" t="str">
        <f ca="1">IF(B1558="","",IF(ISERROR(MATCH($J1558,SorP!$B$1:$B$6261,0)),"",INDIRECT("'SorP'!$A$"&amp;MATCH($S1558&amp;$J1558,SorP!C:C,0))))</f>
        <v/>
      </c>
      <c r="U1558" s="167"/>
      <c r="V1558" s="168" t="e">
        <f>IF(C1558="",NA(),MATCH($B1558&amp;$C1558,'Smelter Look-up'!$J:$J,0))</f>
        <v>#N/A</v>
      </c>
      <c r="X1558" s="169">
        <f t="shared" ca="1" si="120"/>
        <v>0</v>
      </c>
      <c r="AB1558" s="312" t="str">
        <f t="shared" si="122"/>
        <v/>
      </c>
      <c r="AC1558" s="169" t="str">
        <f t="shared" si="123"/>
        <v/>
      </c>
      <c r="AD1558" s="169" t="str">
        <f t="shared" si="124"/>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1"/>
        <v/>
      </c>
      <c r="T1559" s="154" t="str">
        <f ca="1">IF(B1559="","",IF(ISERROR(MATCH($J1559,SorP!$B$1:$B$6261,0)),"",INDIRECT("'SorP'!$A$"&amp;MATCH($S1559&amp;$J1559,SorP!C:C,0))))</f>
        <v/>
      </c>
      <c r="U1559" s="167"/>
      <c r="V1559" s="168" t="e">
        <f>IF(C1559="",NA(),MATCH($B1559&amp;$C1559,'Smelter Look-up'!$J:$J,0))</f>
        <v>#N/A</v>
      </c>
      <c r="X1559" s="169">
        <f t="shared" ca="1" si="120"/>
        <v>0</v>
      </c>
      <c r="AB1559" s="312" t="str">
        <f t="shared" si="122"/>
        <v/>
      </c>
      <c r="AC1559" s="169" t="str">
        <f t="shared" si="123"/>
        <v/>
      </c>
      <c r="AD1559" s="169" t="str">
        <f t="shared" si="124"/>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1"/>
        <v/>
      </c>
      <c r="T1560" s="154" t="str">
        <f ca="1">IF(B1560="","",IF(ISERROR(MATCH($J1560,SorP!$B$1:$B$6261,0)),"",INDIRECT("'SorP'!$A$"&amp;MATCH($S1560&amp;$J1560,SorP!C:C,0))))</f>
        <v/>
      </c>
      <c r="U1560" s="167"/>
      <c r="V1560" s="168" t="e">
        <f>IF(C1560="",NA(),MATCH($B1560&amp;$C1560,'Smelter Look-up'!$J:$J,0))</f>
        <v>#N/A</v>
      </c>
      <c r="X1560" s="169">
        <f t="shared" ca="1" si="120"/>
        <v>0</v>
      </c>
      <c r="AB1560" s="312" t="str">
        <f t="shared" si="122"/>
        <v/>
      </c>
      <c r="AC1560" s="169" t="str">
        <f t="shared" si="123"/>
        <v/>
      </c>
      <c r="AD1560" s="169" t="str">
        <f t="shared" si="124"/>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1"/>
        <v/>
      </c>
      <c r="T1561" s="154" t="str">
        <f ca="1">IF(B1561="","",IF(ISERROR(MATCH($J1561,SorP!$B$1:$B$6261,0)),"",INDIRECT("'SorP'!$A$"&amp;MATCH($S1561&amp;$J1561,SorP!C:C,0))))</f>
        <v/>
      </c>
      <c r="U1561" s="167"/>
      <c r="V1561" s="168" t="e">
        <f>IF(C1561="",NA(),MATCH($B1561&amp;$C1561,'Smelter Look-up'!$J:$J,0))</f>
        <v>#N/A</v>
      </c>
      <c r="X1561" s="169">
        <f t="shared" ca="1" si="120"/>
        <v>0</v>
      </c>
      <c r="AB1561" s="312" t="str">
        <f t="shared" si="122"/>
        <v/>
      </c>
      <c r="AC1561" s="169" t="str">
        <f t="shared" si="123"/>
        <v/>
      </c>
      <c r="AD1561" s="169" t="str">
        <f t="shared" si="124"/>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1"/>
        <v/>
      </c>
      <c r="T1562" s="154" t="str">
        <f ca="1">IF(B1562="","",IF(ISERROR(MATCH($J1562,SorP!$B$1:$B$6261,0)),"",INDIRECT("'SorP'!$A$"&amp;MATCH($S1562&amp;$J1562,SorP!C:C,0))))</f>
        <v/>
      </c>
      <c r="U1562" s="167"/>
      <c r="V1562" s="168" t="e">
        <f>IF(C1562="",NA(),MATCH($B1562&amp;$C1562,'Smelter Look-up'!$J:$J,0))</f>
        <v>#N/A</v>
      </c>
      <c r="X1562" s="169">
        <f t="shared" ca="1" si="120"/>
        <v>0</v>
      </c>
      <c r="AB1562" s="312" t="str">
        <f t="shared" si="122"/>
        <v/>
      </c>
      <c r="AC1562" s="169" t="str">
        <f t="shared" si="123"/>
        <v/>
      </c>
      <c r="AD1562" s="169" t="str">
        <f t="shared" si="124"/>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1"/>
        <v/>
      </c>
      <c r="T1563" s="154" t="str">
        <f ca="1">IF(B1563="","",IF(ISERROR(MATCH($J1563,SorP!$B$1:$B$6261,0)),"",INDIRECT("'SorP'!$A$"&amp;MATCH($S1563&amp;$J1563,SorP!C:C,0))))</f>
        <v/>
      </c>
      <c r="U1563" s="167"/>
      <c r="V1563" s="168" t="e">
        <f>IF(C1563="",NA(),MATCH($B1563&amp;$C1563,'Smelter Look-up'!$J:$J,0))</f>
        <v>#N/A</v>
      </c>
      <c r="X1563" s="169">
        <f t="shared" ca="1" si="120"/>
        <v>0</v>
      </c>
      <c r="AB1563" s="312" t="str">
        <f t="shared" si="122"/>
        <v/>
      </c>
      <c r="AC1563" s="169" t="str">
        <f t="shared" si="123"/>
        <v/>
      </c>
      <c r="AD1563" s="169" t="str">
        <f t="shared" si="124"/>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1"/>
        <v/>
      </c>
      <c r="T1564" s="154" t="str">
        <f ca="1">IF(B1564="","",IF(ISERROR(MATCH($J1564,SorP!$B$1:$B$6261,0)),"",INDIRECT("'SorP'!$A$"&amp;MATCH($S1564&amp;$J1564,SorP!C:C,0))))</f>
        <v/>
      </c>
      <c r="U1564" s="167"/>
      <c r="V1564" s="168" t="e">
        <f>IF(C1564="",NA(),MATCH($B1564&amp;$C1564,'Smelter Look-up'!$J:$J,0))</f>
        <v>#N/A</v>
      </c>
      <c r="X1564" s="169">
        <f t="shared" ca="1" si="120"/>
        <v>0</v>
      </c>
      <c r="AB1564" s="312" t="str">
        <f t="shared" si="122"/>
        <v/>
      </c>
      <c r="AC1564" s="169" t="str">
        <f t="shared" si="123"/>
        <v/>
      </c>
      <c r="AD1564" s="169" t="str">
        <f t="shared" si="124"/>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1"/>
        <v/>
      </c>
      <c r="T1565" s="154" t="str">
        <f ca="1">IF(B1565="","",IF(ISERROR(MATCH($J1565,SorP!$B$1:$B$6261,0)),"",INDIRECT("'SorP'!$A$"&amp;MATCH($S1565&amp;$J1565,SorP!C:C,0))))</f>
        <v/>
      </c>
      <c r="U1565" s="167"/>
      <c r="V1565" s="168" t="e">
        <f>IF(C1565="",NA(),MATCH($B1565&amp;$C1565,'Smelter Look-up'!$J:$J,0))</f>
        <v>#N/A</v>
      </c>
      <c r="X1565" s="169">
        <f t="shared" ca="1" si="120"/>
        <v>0</v>
      </c>
      <c r="AB1565" s="312" t="str">
        <f t="shared" si="122"/>
        <v/>
      </c>
      <c r="AC1565" s="169" t="str">
        <f t="shared" si="123"/>
        <v/>
      </c>
      <c r="AD1565" s="169" t="str">
        <f t="shared" si="124"/>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1"/>
        <v/>
      </c>
      <c r="T1566" s="154" t="str">
        <f ca="1">IF(B1566="","",IF(ISERROR(MATCH($J1566,SorP!$B$1:$B$6261,0)),"",INDIRECT("'SorP'!$A$"&amp;MATCH($S1566&amp;$J1566,SorP!C:C,0))))</f>
        <v/>
      </c>
      <c r="U1566" s="167"/>
      <c r="V1566" s="168" t="e">
        <f>IF(C1566="",NA(),MATCH($B1566&amp;$C1566,'Smelter Look-up'!$J:$J,0))</f>
        <v>#N/A</v>
      </c>
      <c r="X1566" s="169">
        <f t="shared" ca="1" si="120"/>
        <v>0</v>
      </c>
      <c r="AB1566" s="312" t="str">
        <f t="shared" si="122"/>
        <v/>
      </c>
      <c r="AC1566" s="169" t="str">
        <f t="shared" si="123"/>
        <v/>
      </c>
      <c r="AD1566" s="169" t="str">
        <f t="shared" si="124"/>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1"/>
        <v/>
      </c>
      <c r="T1567" s="154" t="str">
        <f ca="1">IF(B1567="","",IF(ISERROR(MATCH($J1567,SorP!$B$1:$B$6261,0)),"",INDIRECT("'SorP'!$A$"&amp;MATCH($S1567&amp;$J1567,SorP!C:C,0))))</f>
        <v/>
      </c>
      <c r="U1567" s="167"/>
      <c r="V1567" s="168" t="e">
        <f>IF(C1567="",NA(),MATCH($B1567&amp;$C1567,'Smelter Look-up'!$J:$J,0))</f>
        <v>#N/A</v>
      </c>
      <c r="X1567" s="169">
        <f t="shared" ca="1" si="120"/>
        <v>0</v>
      </c>
      <c r="AB1567" s="312" t="str">
        <f t="shared" si="122"/>
        <v/>
      </c>
      <c r="AC1567" s="169" t="str">
        <f t="shared" si="123"/>
        <v/>
      </c>
      <c r="AD1567" s="169" t="str">
        <f t="shared" si="124"/>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1"/>
        <v/>
      </c>
      <c r="T1568" s="154" t="str">
        <f ca="1">IF(B1568="","",IF(ISERROR(MATCH($J1568,SorP!$B$1:$B$6261,0)),"",INDIRECT("'SorP'!$A$"&amp;MATCH($S1568&amp;$J1568,SorP!C:C,0))))</f>
        <v/>
      </c>
      <c r="U1568" s="167"/>
      <c r="V1568" s="168" t="e">
        <f>IF(C1568="",NA(),MATCH($B1568&amp;$C1568,'Smelter Look-up'!$J:$J,0))</f>
        <v>#N/A</v>
      </c>
      <c r="X1568" s="169">
        <f t="shared" ca="1" si="120"/>
        <v>0</v>
      </c>
      <c r="AB1568" s="312" t="str">
        <f t="shared" si="122"/>
        <v/>
      </c>
      <c r="AC1568" s="169" t="str">
        <f t="shared" si="123"/>
        <v/>
      </c>
      <c r="AD1568" s="169" t="str">
        <f t="shared" si="124"/>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1"/>
        <v/>
      </c>
      <c r="T1569" s="154" t="str">
        <f ca="1">IF(B1569="","",IF(ISERROR(MATCH($J1569,SorP!$B$1:$B$6261,0)),"",INDIRECT("'SorP'!$A$"&amp;MATCH($S1569&amp;$J1569,SorP!C:C,0))))</f>
        <v/>
      </c>
      <c r="U1569" s="167"/>
      <c r="V1569" s="168" t="e">
        <f>IF(C1569="",NA(),MATCH($B1569&amp;$C1569,'Smelter Look-up'!$J:$J,0))</f>
        <v>#N/A</v>
      </c>
      <c r="X1569" s="169">
        <f t="shared" ca="1" si="120"/>
        <v>0</v>
      </c>
      <c r="AB1569" s="312" t="str">
        <f t="shared" si="122"/>
        <v/>
      </c>
      <c r="AC1569" s="169" t="str">
        <f t="shared" si="123"/>
        <v/>
      </c>
      <c r="AD1569" s="169" t="str">
        <f t="shared" si="124"/>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1"/>
        <v/>
      </c>
      <c r="T1570" s="154" t="str">
        <f ca="1">IF(B1570="","",IF(ISERROR(MATCH($J1570,SorP!$B$1:$B$6261,0)),"",INDIRECT("'SorP'!$A$"&amp;MATCH($S1570&amp;$J1570,SorP!C:C,0))))</f>
        <v/>
      </c>
      <c r="U1570" s="167"/>
      <c r="V1570" s="168" t="e">
        <f>IF(C1570="",NA(),MATCH($B1570&amp;$C1570,'Smelter Look-up'!$J:$J,0))</f>
        <v>#N/A</v>
      </c>
      <c r="X1570" s="169">
        <f t="shared" ca="1" si="120"/>
        <v>0</v>
      </c>
      <c r="AB1570" s="312" t="str">
        <f t="shared" si="122"/>
        <v/>
      </c>
      <c r="AC1570" s="169" t="str">
        <f t="shared" si="123"/>
        <v/>
      </c>
      <c r="AD1570" s="169" t="str">
        <f t="shared" si="124"/>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1"/>
        <v/>
      </c>
      <c r="T1571" s="154" t="str">
        <f ca="1">IF(B1571="","",IF(ISERROR(MATCH($J1571,SorP!$B$1:$B$6261,0)),"",INDIRECT("'SorP'!$A$"&amp;MATCH($S1571&amp;$J1571,SorP!C:C,0))))</f>
        <v/>
      </c>
      <c r="U1571" s="167"/>
      <c r="V1571" s="168" t="e">
        <f>IF(C1571="",NA(),MATCH($B1571&amp;$C1571,'Smelter Look-up'!$J:$J,0))</f>
        <v>#N/A</v>
      </c>
      <c r="X1571" s="169">
        <f t="shared" ca="1" si="120"/>
        <v>0</v>
      </c>
      <c r="AB1571" s="312" t="str">
        <f t="shared" si="122"/>
        <v/>
      </c>
      <c r="AC1571" s="169" t="str">
        <f t="shared" si="123"/>
        <v/>
      </c>
      <c r="AD1571" s="169" t="str">
        <f t="shared" si="124"/>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1"/>
        <v/>
      </c>
      <c r="T1572" s="154" t="str">
        <f ca="1">IF(B1572="","",IF(ISERROR(MATCH($J1572,SorP!$B$1:$B$6261,0)),"",INDIRECT("'SorP'!$A$"&amp;MATCH($S1572&amp;$J1572,SorP!C:C,0))))</f>
        <v/>
      </c>
      <c r="U1572" s="167"/>
      <c r="V1572" s="168" t="e">
        <f>IF(C1572="",NA(),MATCH($B1572&amp;$C1572,'Smelter Look-up'!$J:$J,0))</f>
        <v>#N/A</v>
      </c>
      <c r="X1572" s="169">
        <f t="shared" ca="1" si="120"/>
        <v>0</v>
      </c>
      <c r="AB1572" s="312" t="str">
        <f t="shared" si="122"/>
        <v/>
      </c>
      <c r="AC1572" s="169" t="str">
        <f t="shared" si="123"/>
        <v/>
      </c>
      <c r="AD1572" s="169" t="str">
        <f t="shared" si="124"/>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1"/>
        <v/>
      </c>
      <c r="T1573" s="154" t="str">
        <f ca="1">IF(B1573="","",IF(ISERROR(MATCH($J1573,SorP!$B$1:$B$6261,0)),"",INDIRECT("'SorP'!$A$"&amp;MATCH($S1573&amp;$J1573,SorP!C:C,0))))</f>
        <v/>
      </c>
      <c r="U1573" s="167"/>
      <c r="V1573" s="168" t="e">
        <f>IF(C1573="",NA(),MATCH($B1573&amp;$C1573,'Smelter Look-up'!$J:$J,0))</f>
        <v>#N/A</v>
      </c>
      <c r="X1573" s="169">
        <f t="shared" ca="1" si="120"/>
        <v>0</v>
      </c>
      <c r="AB1573" s="312" t="str">
        <f t="shared" si="122"/>
        <v/>
      </c>
      <c r="AC1573" s="169" t="str">
        <f t="shared" si="123"/>
        <v/>
      </c>
      <c r="AD1573" s="169" t="str">
        <f t="shared" si="124"/>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1"/>
        <v/>
      </c>
      <c r="T1574" s="154" t="str">
        <f ca="1">IF(B1574="","",IF(ISERROR(MATCH($J1574,SorP!$B$1:$B$6261,0)),"",INDIRECT("'SorP'!$A$"&amp;MATCH($S1574&amp;$J1574,SorP!C:C,0))))</f>
        <v/>
      </c>
      <c r="U1574" s="167"/>
      <c r="V1574" s="168" t="e">
        <f>IF(C1574="",NA(),MATCH($B1574&amp;$C1574,'Smelter Look-up'!$J:$J,0))</f>
        <v>#N/A</v>
      </c>
      <c r="X1574" s="169">
        <f t="shared" ca="1" si="120"/>
        <v>0</v>
      </c>
      <c r="AB1574" s="312" t="str">
        <f t="shared" si="122"/>
        <v/>
      </c>
      <c r="AC1574" s="169" t="str">
        <f t="shared" si="123"/>
        <v/>
      </c>
      <c r="AD1574" s="169" t="str">
        <f t="shared" si="124"/>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1"/>
        <v/>
      </c>
      <c r="T1575" s="154" t="str">
        <f ca="1">IF(B1575="","",IF(ISERROR(MATCH($J1575,SorP!$B$1:$B$6261,0)),"",INDIRECT("'SorP'!$A$"&amp;MATCH($S1575&amp;$J1575,SorP!C:C,0))))</f>
        <v/>
      </c>
      <c r="U1575" s="167"/>
      <c r="V1575" s="168" t="e">
        <f>IF(C1575="",NA(),MATCH($B1575&amp;$C1575,'Smelter Look-up'!$J:$J,0))</f>
        <v>#N/A</v>
      </c>
      <c r="X1575" s="169">
        <f t="shared" ca="1" si="120"/>
        <v>0</v>
      </c>
      <c r="AB1575" s="312" t="str">
        <f t="shared" si="122"/>
        <v/>
      </c>
      <c r="AC1575" s="169" t="str">
        <f t="shared" si="123"/>
        <v/>
      </c>
      <c r="AD1575" s="169" t="str">
        <f t="shared" si="124"/>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1"/>
        <v/>
      </c>
      <c r="T1576" s="154" t="str">
        <f ca="1">IF(B1576="","",IF(ISERROR(MATCH($J1576,SorP!$B$1:$B$6261,0)),"",INDIRECT("'SorP'!$A$"&amp;MATCH($S1576&amp;$J1576,SorP!C:C,0))))</f>
        <v/>
      </c>
      <c r="U1576" s="167"/>
      <c r="V1576" s="168" t="e">
        <f>IF(C1576="",NA(),MATCH($B1576&amp;$C1576,'Smelter Look-up'!$J:$J,0))</f>
        <v>#N/A</v>
      </c>
      <c r="X1576" s="169">
        <f t="shared" ca="1" si="120"/>
        <v>0</v>
      </c>
      <c r="AB1576" s="312" t="str">
        <f t="shared" si="122"/>
        <v/>
      </c>
      <c r="AC1576" s="169" t="str">
        <f t="shared" si="123"/>
        <v/>
      </c>
      <c r="AD1576" s="169" t="str">
        <f t="shared" si="124"/>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1"/>
        <v/>
      </c>
      <c r="T1577" s="154" t="str">
        <f ca="1">IF(B1577="","",IF(ISERROR(MATCH($J1577,SorP!$B$1:$B$6261,0)),"",INDIRECT("'SorP'!$A$"&amp;MATCH($S1577&amp;$J1577,SorP!C:C,0))))</f>
        <v/>
      </c>
      <c r="U1577" s="167"/>
      <c r="V1577" s="168" t="e">
        <f>IF(C1577="",NA(),MATCH($B1577&amp;$C1577,'Smelter Look-up'!$J:$J,0))</f>
        <v>#N/A</v>
      </c>
      <c r="X1577" s="169">
        <f t="shared" ca="1" si="120"/>
        <v>0</v>
      </c>
      <c r="AB1577" s="312" t="str">
        <f t="shared" si="122"/>
        <v/>
      </c>
      <c r="AC1577" s="169" t="str">
        <f t="shared" si="123"/>
        <v/>
      </c>
      <c r="AD1577" s="169" t="str">
        <f t="shared" si="124"/>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1"/>
        <v/>
      </c>
      <c r="T1578" s="154" t="str">
        <f ca="1">IF(B1578="","",IF(ISERROR(MATCH($J1578,SorP!$B$1:$B$6261,0)),"",INDIRECT("'SorP'!$A$"&amp;MATCH($S1578&amp;$J1578,SorP!C:C,0))))</f>
        <v/>
      </c>
      <c r="U1578" s="167"/>
      <c r="V1578" s="168" t="e">
        <f>IF(C1578="",NA(),MATCH($B1578&amp;$C1578,'Smelter Look-up'!$J:$J,0))</f>
        <v>#N/A</v>
      </c>
      <c r="X1578" s="169">
        <f t="shared" ca="1" si="120"/>
        <v>0</v>
      </c>
      <c r="AB1578" s="312" t="str">
        <f t="shared" si="122"/>
        <v/>
      </c>
      <c r="AC1578" s="169" t="str">
        <f t="shared" si="123"/>
        <v/>
      </c>
      <c r="AD1578" s="169" t="str">
        <f t="shared" si="124"/>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1"/>
        <v/>
      </c>
      <c r="T1579" s="154" t="str">
        <f ca="1">IF(B1579="","",IF(ISERROR(MATCH($J1579,SorP!$B$1:$B$6261,0)),"",INDIRECT("'SorP'!$A$"&amp;MATCH($S1579&amp;$J1579,SorP!C:C,0))))</f>
        <v/>
      </c>
      <c r="U1579" s="167"/>
      <c r="V1579" s="168" t="e">
        <f>IF(C1579="",NA(),MATCH($B1579&amp;$C1579,'Smelter Look-up'!$J:$J,0))</f>
        <v>#N/A</v>
      </c>
      <c r="X1579" s="169">
        <f t="shared" ca="1" si="120"/>
        <v>0</v>
      </c>
      <c r="AB1579" s="312" t="str">
        <f t="shared" si="122"/>
        <v/>
      </c>
      <c r="AC1579" s="169" t="str">
        <f t="shared" si="123"/>
        <v/>
      </c>
      <c r="AD1579" s="169" t="str">
        <f t="shared" si="124"/>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1"/>
        <v/>
      </c>
      <c r="T1580" s="154" t="str">
        <f ca="1">IF(B1580="","",IF(ISERROR(MATCH($J1580,SorP!$B$1:$B$6261,0)),"",INDIRECT("'SorP'!$A$"&amp;MATCH($S1580&amp;$J1580,SorP!C:C,0))))</f>
        <v/>
      </c>
      <c r="U1580" s="167"/>
      <c r="V1580" s="168" t="e">
        <f>IF(C1580="",NA(),MATCH($B1580&amp;$C1580,'Smelter Look-up'!$J:$J,0))</f>
        <v>#N/A</v>
      </c>
      <c r="X1580" s="169">
        <f t="shared" ca="1" si="120"/>
        <v>0</v>
      </c>
      <c r="AB1580" s="312" t="str">
        <f t="shared" si="122"/>
        <v/>
      </c>
      <c r="AC1580" s="169" t="str">
        <f t="shared" si="123"/>
        <v/>
      </c>
      <c r="AD1580" s="169" t="str">
        <f t="shared" si="124"/>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1"/>
        <v/>
      </c>
      <c r="T1581" s="154" t="str">
        <f ca="1">IF(B1581="","",IF(ISERROR(MATCH($J1581,SorP!$B$1:$B$6261,0)),"",INDIRECT("'SorP'!$A$"&amp;MATCH($S1581&amp;$J1581,SorP!C:C,0))))</f>
        <v/>
      </c>
      <c r="U1581" s="167"/>
      <c r="V1581" s="168" t="e">
        <f>IF(C1581="",NA(),MATCH($B1581&amp;$C1581,'Smelter Look-up'!$J:$J,0))</f>
        <v>#N/A</v>
      </c>
      <c r="X1581" s="169">
        <f t="shared" ca="1" si="120"/>
        <v>0</v>
      </c>
      <c r="AB1581" s="312" t="str">
        <f t="shared" si="122"/>
        <v/>
      </c>
      <c r="AC1581" s="169" t="str">
        <f t="shared" si="123"/>
        <v/>
      </c>
      <c r="AD1581" s="169" t="str">
        <f t="shared" si="124"/>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1"/>
        <v/>
      </c>
      <c r="T1582" s="154" t="str">
        <f ca="1">IF(B1582="","",IF(ISERROR(MATCH($J1582,SorP!$B$1:$B$6261,0)),"",INDIRECT("'SorP'!$A$"&amp;MATCH($S1582&amp;$J1582,SorP!C:C,0))))</f>
        <v/>
      </c>
      <c r="U1582" s="167"/>
      <c r="V1582" s="168" t="e">
        <f>IF(C1582="",NA(),MATCH($B1582&amp;$C1582,'Smelter Look-up'!$J:$J,0))</f>
        <v>#N/A</v>
      </c>
      <c r="X1582" s="169">
        <f t="shared" ca="1" si="120"/>
        <v>0</v>
      </c>
      <c r="AB1582" s="312" t="str">
        <f t="shared" si="122"/>
        <v/>
      </c>
      <c r="AC1582" s="169" t="str">
        <f t="shared" si="123"/>
        <v/>
      </c>
      <c r="AD1582" s="169" t="str">
        <f t="shared" si="124"/>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1"/>
        <v/>
      </c>
      <c r="T1583" s="154" t="str">
        <f ca="1">IF(B1583="","",IF(ISERROR(MATCH($J1583,SorP!$B$1:$B$6261,0)),"",INDIRECT("'SorP'!$A$"&amp;MATCH($S1583&amp;$J1583,SorP!C:C,0))))</f>
        <v/>
      </c>
      <c r="U1583" s="167"/>
      <c r="V1583" s="168" t="e">
        <f>IF(C1583="",NA(),MATCH($B1583&amp;$C1583,'Smelter Look-up'!$J:$J,0))</f>
        <v>#N/A</v>
      </c>
      <c r="X1583" s="169">
        <f t="shared" ca="1" si="120"/>
        <v>0</v>
      </c>
      <c r="AB1583" s="312" t="str">
        <f t="shared" si="122"/>
        <v/>
      </c>
      <c r="AC1583" s="169" t="str">
        <f t="shared" si="123"/>
        <v/>
      </c>
      <c r="AD1583" s="169" t="str">
        <f t="shared" si="124"/>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1"/>
        <v/>
      </c>
      <c r="T1584" s="154" t="str">
        <f ca="1">IF(B1584="","",IF(ISERROR(MATCH($J1584,SorP!$B$1:$B$6261,0)),"",INDIRECT("'SorP'!$A$"&amp;MATCH($S1584&amp;$J1584,SorP!C:C,0))))</f>
        <v/>
      </c>
      <c r="U1584" s="167"/>
      <c r="V1584" s="168" t="e">
        <f>IF(C1584="",NA(),MATCH($B1584&amp;$C1584,'Smelter Look-up'!$J:$J,0))</f>
        <v>#N/A</v>
      </c>
      <c r="X1584" s="169">
        <f t="shared" ca="1" si="120"/>
        <v>0</v>
      </c>
      <c r="AB1584" s="312" t="str">
        <f t="shared" si="122"/>
        <v/>
      </c>
      <c r="AC1584" s="169" t="str">
        <f t="shared" si="123"/>
        <v/>
      </c>
      <c r="AD1584" s="169" t="str">
        <f t="shared" si="124"/>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1"/>
        <v/>
      </c>
      <c r="T1585" s="154" t="str">
        <f ca="1">IF(B1585="","",IF(ISERROR(MATCH($J1585,SorP!$B$1:$B$6261,0)),"",INDIRECT("'SorP'!$A$"&amp;MATCH($S1585&amp;$J1585,SorP!C:C,0))))</f>
        <v/>
      </c>
      <c r="U1585" s="167"/>
      <c r="V1585" s="168" t="e">
        <f>IF(C1585="",NA(),MATCH($B1585&amp;$C1585,'Smelter Look-up'!$J:$J,0))</f>
        <v>#N/A</v>
      </c>
      <c r="X1585" s="169">
        <f t="shared" ca="1" si="120"/>
        <v>0</v>
      </c>
      <c r="AB1585" s="312" t="str">
        <f t="shared" si="122"/>
        <v/>
      </c>
      <c r="AC1585" s="169" t="str">
        <f t="shared" si="123"/>
        <v/>
      </c>
      <c r="AD1585" s="169" t="str">
        <f t="shared" si="124"/>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1"/>
        <v/>
      </c>
      <c r="T1586" s="154" t="str">
        <f ca="1">IF(B1586="","",IF(ISERROR(MATCH($J1586,SorP!$B$1:$B$6261,0)),"",INDIRECT("'SorP'!$A$"&amp;MATCH($S1586&amp;$J1586,SorP!C:C,0))))</f>
        <v/>
      </c>
      <c r="U1586" s="167"/>
      <c r="V1586" s="168" t="e">
        <f>IF(C1586="",NA(),MATCH($B1586&amp;$C1586,'Smelter Look-up'!$J:$J,0))</f>
        <v>#N/A</v>
      </c>
      <c r="X1586" s="169">
        <f t="shared" ca="1" si="120"/>
        <v>0</v>
      </c>
      <c r="AB1586" s="312" t="str">
        <f t="shared" si="122"/>
        <v/>
      </c>
      <c r="AC1586" s="169" t="str">
        <f t="shared" si="123"/>
        <v/>
      </c>
      <c r="AD1586" s="169" t="str">
        <f t="shared" si="124"/>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1"/>
        <v/>
      </c>
      <c r="T1587" s="154" t="str">
        <f ca="1">IF(B1587="","",IF(ISERROR(MATCH($J1587,SorP!$B$1:$B$6261,0)),"",INDIRECT("'SorP'!$A$"&amp;MATCH($S1587&amp;$J1587,SorP!C:C,0))))</f>
        <v/>
      </c>
      <c r="U1587" s="167"/>
      <c r="V1587" s="168" t="e">
        <f>IF(C1587="",NA(),MATCH($B1587&amp;$C1587,'Smelter Look-up'!$J:$J,0))</f>
        <v>#N/A</v>
      </c>
      <c r="X1587" s="169">
        <f t="shared" ca="1" si="120"/>
        <v>0</v>
      </c>
      <c r="AB1587" s="312" t="str">
        <f t="shared" si="122"/>
        <v/>
      </c>
      <c r="AC1587" s="169" t="str">
        <f t="shared" si="123"/>
        <v/>
      </c>
      <c r="AD1587" s="169" t="str">
        <f t="shared" si="124"/>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1"/>
        <v/>
      </c>
      <c r="T1588" s="154" t="str">
        <f ca="1">IF(B1588="","",IF(ISERROR(MATCH($J1588,SorP!$B$1:$B$6261,0)),"",INDIRECT("'SorP'!$A$"&amp;MATCH($S1588&amp;$J1588,SorP!C:C,0))))</f>
        <v/>
      </c>
      <c r="U1588" s="167"/>
      <c r="V1588" s="168" t="e">
        <f>IF(C1588="",NA(),MATCH($B1588&amp;$C1588,'Smelter Look-up'!$J:$J,0))</f>
        <v>#N/A</v>
      </c>
      <c r="X1588" s="169">
        <f t="shared" ca="1" si="120"/>
        <v>0</v>
      </c>
      <c r="AB1588" s="312" t="str">
        <f t="shared" si="122"/>
        <v/>
      </c>
      <c r="AC1588" s="169" t="str">
        <f t="shared" si="123"/>
        <v/>
      </c>
      <c r="AD1588" s="169" t="str">
        <f t="shared" si="124"/>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1"/>
        <v/>
      </c>
      <c r="T1589" s="154" t="str">
        <f ca="1">IF(B1589="","",IF(ISERROR(MATCH($J1589,SorP!$B$1:$B$6261,0)),"",INDIRECT("'SorP'!$A$"&amp;MATCH($S1589&amp;$J1589,SorP!C:C,0))))</f>
        <v/>
      </c>
      <c r="U1589" s="167"/>
      <c r="V1589" s="168" t="e">
        <f>IF(C1589="",NA(),MATCH($B1589&amp;$C1589,'Smelter Look-up'!$J:$J,0))</f>
        <v>#N/A</v>
      </c>
      <c r="X1589" s="169">
        <f t="shared" ca="1" si="120"/>
        <v>0</v>
      </c>
      <c r="AB1589" s="312" t="str">
        <f t="shared" si="122"/>
        <v/>
      </c>
      <c r="AC1589" s="169" t="str">
        <f t="shared" si="123"/>
        <v/>
      </c>
      <c r="AD1589" s="169" t="str">
        <f t="shared" si="124"/>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1"/>
        <v/>
      </c>
      <c r="T1590" s="154" t="str">
        <f ca="1">IF(B1590="","",IF(ISERROR(MATCH($J1590,SorP!$B$1:$B$6261,0)),"",INDIRECT("'SorP'!$A$"&amp;MATCH($S1590&amp;$J1590,SorP!C:C,0))))</f>
        <v/>
      </c>
      <c r="U1590" s="167"/>
      <c r="V1590" s="168" t="e">
        <f>IF(C1590="",NA(),MATCH($B1590&amp;$C1590,'Smelter Look-up'!$J:$J,0))</f>
        <v>#N/A</v>
      </c>
      <c r="X1590" s="169">
        <f t="shared" ca="1" si="120"/>
        <v>0</v>
      </c>
      <c r="AB1590" s="312" t="str">
        <f t="shared" si="122"/>
        <v/>
      </c>
      <c r="AC1590" s="169" t="str">
        <f t="shared" si="123"/>
        <v/>
      </c>
      <c r="AD1590" s="169" t="str">
        <f t="shared" si="124"/>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1"/>
        <v/>
      </c>
      <c r="T1591" s="154" t="str">
        <f ca="1">IF(B1591="","",IF(ISERROR(MATCH($J1591,SorP!$B$1:$B$6261,0)),"",INDIRECT("'SorP'!$A$"&amp;MATCH($S1591&amp;$J1591,SorP!C:C,0))))</f>
        <v/>
      </c>
      <c r="U1591" s="167"/>
      <c r="V1591" s="168" t="e">
        <f>IF(C1591="",NA(),MATCH($B1591&amp;$C1591,'Smelter Look-up'!$J:$J,0))</f>
        <v>#N/A</v>
      </c>
      <c r="X1591" s="169">
        <f t="shared" ca="1" si="120"/>
        <v>0</v>
      </c>
      <c r="AB1591" s="312" t="str">
        <f t="shared" si="122"/>
        <v/>
      </c>
      <c r="AC1591" s="169" t="str">
        <f t="shared" si="123"/>
        <v/>
      </c>
      <c r="AD1591" s="169" t="str">
        <f t="shared" si="124"/>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1"/>
        <v/>
      </c>
      <c r="T1592" s="154" t="str">
        <f ca="1">IF(B1592="","",IF(ISERROR(MATCH($J1592,SorP!$B$1:$B$6261,0)),"",INDIRECT("'SorP'!$A$"&amp;MATCH($S1592&amp;$J1592,SorP!C:C,0))))</f>
        <v/>
      </c>
      <c r="U1592" s="167"/>
      <c r="V1592" s="168" t="e">
        <f>IF(C1592="",NA(),MATCH($B1592&amp;$C1592,'Smelter Look-up'!$J:$J,0))</f>
        <v>#N/A</v>
      </c>
      <c r="X1592" s="169">
        <f t="shared" ca="1" si="120"/>
        <v>0</v>
      </c>
      <c r="AB1592" s="312" t="str">
        <f t="shared" si="122"/>
        <v/>
      </c>
      <c r="AC1592" s="169" t="str">
        <f t="shared" si="123"/>
        <v/>
      </c>
      <c r="AD1592" s="169" t="str">
        <f t="shared" si="124"/>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1"/>
        <v/>
      </c>
      <c r="T1593" s="154" t="str">
        <f ca="1">IF(B1593="","",IF(ISERROR(MATCH($J1593,SorP!$B$1:$B$6261,0)),"",INDIRECT("'SorP'!$A$"&amp;MATCH($S1593&amp;$J1593,SorP!C:C,0))))</f>
        <v/>
      </c>
      <c r="U1593" s="167"/>
      <c r="V1593" s="168" t="e">
        <f>IF(C1593="",NA(),MATCH($B1593&amp;$C1593,'Smelter Look-up'!$J:$J,0))</f>
        <v>#N/A</v>
      </c>
      <c r="X1593" s="169">
        <f t="shared" ca="1" si="120"/>
        <v>0</v>
      </c>
      <c r="AB1593" s="312" t="str">
        <f t="shared" si="122"/>
        <v/>
      </c>
      <c r="AC1593" s="169" t="str">
        <f t="shared" si="123"/>
        <v/>
      </c>
      <c r="AD1593" s="169" t="str">
        <f t="shared" si="124"/>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1"/>
        <v/>
      </c>
      <c r="T1594" s="154" t="str">
        <f ca="1">IF(B1594="","",IF(ISERROR(MATCH($J1594,SorP!$B$1:$B$6261,0)),"",INDIRECT("'SorP'!$A$"&amp;MATCH($S1594&amp;$J1594,SorP!C:C,0))))</f>
        <v/>
      </c>
      <c r="U1594" s="167"/>
      <c r="V1594" s="168" t="e">
        <f>IF(C1594="",NA(),MATCH($B1594&amp;$C1594,'Smelter Look-up'!$J:$J,0))</f>
        <v>#N/A</v>
      </c>
      <c r="X1594" s="169">
        <f t="shared" ca="1" si="120"/>
        <v>0</v>
      </c>
      <c r="AB1594" s="312" t="str">
        <f t="shared" si="122"/>
        <v/>
      </c>
      <c r="AC1594" s="169" t="str">
        <f t="shared" si="123"/>
        <v/>
      </c>
      <c r="AD1594" s="169" t="str">
        <f t="shared" si="124"/>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1"/>
        <v/>
      </c>
      <c r="T1595" s="154" t="str">
        <f ca="1">IF(B1595="","",IF(ISERROR(MATCH($J1595,SorP!$B$1:$B$6261,0)),"",INDIRECT("'SorP'!$A$"&amp;MATCH($S1595&amp;$J1595,SorP!C:C,0))))</f>
        <v/>
      </c>
      <c r="U1595" s="167"/>
      <c r="V1595" s="168" t="e">
        <f>IF(C1595="",NA(),MATCH($B1595&amp;$C1595,'Smelter Look-up'!$J:$J,0))</f>
        <v>#N/A</v>
      </c>
      <c r="X1595" s="169">
        <f t="shared" ca="1" si="120"/>
        <v>0</v>
      </c>
      <c r="AB1595" s="312" t="str">
        <f t="shared" si="122"/>
        <v/>
      </c>
      <c r="AC1595" s="169" t="str">
        <f t="shared" si="123"/>
        <v/>
      </c>
      <c r="AD1595" s="169" t="str">
        <f t="shared" si="124"/>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1"/>
        <v/>
      </c>
      <c r="T1596" s="154" t="str">
        <f ca="1">IF(B1596="","",IF(ISERROR(MATCH($J1596,SorP!$B$1:$B$6261,0)),"",INDIRECT("'SorP'!$A$"&amp;MATCH($S1596&amp;$J1596,SorP!C:C,0))))</f>
        <v/>
      </c>
      <c r="U1596" s="167"/>
      <c r="V1596" s="168" t="e">
        <f>IF(C1596="",NA(),MATCH($B1596&amp;$C1596,'Smelter Look-up'!$J:$J,0))</f>
        <v>#N/A</v>
      </c>
      <c r="X1596" s="169">
        <f t="shared" ca="1" si="120"/>
        <v>0</v>
      </c>
      <c r="AB1596" s="312" t="str">
        <f t="shared" si="122"/>
        <v/>
      </c>
      <c r="AC1596" s="169" t="str">
        <f t="shared" si="123"/>
        <v/>
      </c>
      <c r="AD1596" s="169" t="str">
        <f t="shared" si="124"/>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1"/>
        <v/>
      </c>
      <c r="T1597" s="154" t="str">
        <f ca="1">IF(B1597="","",IF(ISERROR(MATCH($J1597,SorP!$B$1:$B$6261,0)),"",INDIRECT("'SorP'!$A$"&amp;MATCH($S1597&amp;$J1597,SorP!C:C,0))))</f>
        <v/>
      </c>
      <c r="U1597" s="167"/>
      <c r="V1597" s="168" t="e">
        <f>IF(C1597="",NA(),MATCH($B1597&amp;$C1597,'Smelter Look-up'!$J:$J,0))</f>
        <v>#N/A</v>
      </c>
      <c r="X1597" s="169">
        <f t="shared" ca="1" si="120"/>
        <v>0</v>
      </c>
      <c r="AB1597" s="312" t="str">
        <f t="shared" si="122"/>
        <v/>
      </c>
      <c r="AC1597" s="169" t="str">
        <f t="shared" si="123"/>
        <v/>
      </c>
      <c r="AD1597" s="169" t="str">
        <f t="shared" si="124"/>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1"/>
        <v/>
      </c>
      <c r="T1598" s="154" t="str">
        <f ca="1">IF(B1598="","",IF(ISERROR(MATCH($J1598,SorP!$B$1:$B$6261,0)),"",INDIRECT("'SorP'!$A$"&amp;MATCH($S1598&amp;$J1598,SorP!C:C,0))))</f>
        <v/>
      </c>
      <c r="U1598" s="167"/>
      <c r="V1598" s="168" t="e">
        <f>IF(C1598="",NA(),MATCH($B1598&amp;$C1598,'Smelter Look-up'!$J:$J,0))</f>
        <v>#N/A</v>
      </c>
      <c r="X1598" s="169">
        <f t="shared" ca="1" si="120"/>
        <v>0</v>
      </c>
      <c r="AB1598" s="312" t="str">
        <f t="shared" si="122"/>
        <v/>
      </c>
      <c r="AC1598" s="169" t="str">
        <f t="shared" si="123"/>
        <v/>
      </c>
      <c r="AD1598" s="169" t="str">
        <f t="shared" si="124"/>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1"/>
        <v/>
      </c>
      <c r="T1599" s="154" t="str">
        <f ca="1">IF(B1599="","",IF(ISERROR(MATCH($J1599,SorP!$B$1:$B$6261,0)),"",INDIRECT("'SorP'!$A$"&amp;MATCH($S1599&amp;$J1599,SorP!C:C,0))))</f>
        <v/>
      </c>
      <c r="U1599" s="167"/>
      <c r="V1599" s="168" t="e">
        <f>IF(C1599="",NA(),MATCH($B1599&amp;$C1599,'Smelter Look-up'!$J:$J,0))</f>
        <v>#N/A</v>
      </c>
      <c r="X1599" s="169">
        <f t="shared" ref="X1599:X1662" ca="1" si="125">IF(AND(C1599="Smelter not listed",OR(LEN(D1599)=0,LEN(E1599)=0)),1,0)</f>
        <v>0</v>
      </c>
      <c r="AB1599" s="312" t="str">
        <f t="shared" si="122"/>
        <v/>
      </c>
      <c r="AC1599" s="169" t="str">
        <f t="shared" si="123"/>
        <v/>
      </c>
      <c r="AD1599" s="169" t="str">
        <f t="shared" si="124"/>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6">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5"/>
        <v>0</v>
      </c>
      <c r="AB1600" s="312" t="str">
        <f t="shared" si="122"/>
        <v/>
      </c>
      <c r="AC1600" s="169" t="str">
        <f t="shared" si="123"/>
        <v/>
      </c>
      <c r="AD1600" s="169" t="str">
        <f t="shared" si="124"/>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6"/>
        <v/>
      </c>
      <c r="T1601" s="154" t="str">
        <f ca="1">IF(B1601="","",IF(ISERROR(MATCH($J1601,SorP!$B$1:$B$6261,0)),"",INDIRECT("'SorP'!$A$"&amp;MATCH($S1601&amp;$J1601,SorP!C:C,0))))</f>
        <v/>
      </c>
      <c r="U1601" s="167"/>
      <c r="V1601" s="168" t="e">
        <f>IF(C1601="",NA(),MATCH($B1601&amp;$C1601,'Smelter Look-up'!$J:$J,0))</f>
        <v>#N/A</v>
      </c>
      <c r="X1601" s="169">
        <f t="shared" ca="1" si="125"/>
        <v>0</v>
      </c>
      <c r="AB1601" s="312" t="str">
        <f t="shared" si="122"/>
        <v/>
      </c>
      <c r="AC1601" s="169" t="str">
        <f t="shared" si="123"/>
        <v/>
      </c>
      <c r="AD1601" s="169" t="str">
        <f t="shared" si="124"/>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6"/>
        <v/>
      </c>
      <c r="T1602" s="154" t="str">
        <f ca="1">IF(B1602="","",IF(ISERROR(MATCH($J1602,SorP!$B$1:$B$6261,0)),"",INDIRECT("'SorP'!$A$"&amp;MATCH($S1602&amp;$J1602,SorP!C:C,0))))</f>
        <v/>
      </c>
      <c r="U1602" s="167"/>
      <c r="V1602" s="168" t="e">
        <f>IF(C1602="",NA(),MATCH($B1602&amp;$C1602,'Smelter Look-up'!$J:$J,0))</f>
        <v>#N/A</v>
      </c>
      <c r="X1602" s="169">
        <f t="shared" ca="1" si="125"/>
        <v>0</v>
      </c>
      <c r="AB1602" s="312" t="str">
        <f t="shared" si="122"/>
        <v/>
      </c>
      <c r="AC1602" s="169" t="str">
        <f t="shared" si="123"/>
        <v/>
      </c>
      <c r="AD1602" s="169" t="str">
        <f t="shared" si="124"/>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6"/>
        <v/>
      </c>
      <c r="T1603" s="154" t="str">
        <f ca="1">IF(B1603="","",IF(ISERROR(MATCH($J1603,SorP!$B$1:$B$6261,0)),"",INDIRECT("'SorP'!$A$"&amp;MATCH($S1603&amp;$J1603,SorP!C:C,0))))</f>
        <v/>
      </c>
      <c r="U1603" s="167"/>
      <c r="V1603" s="168" t="e">
        <f>IF(C1603="",NA(),MATCH($B1603&amp;$C1603,'Smelter Look-up'!$J:$J,0))</f>
        <v>#N/A</v>
      </c>
      <c r="X1603" s="169">
        <f t="shared" ca="1" si="125"/>
        <v>0</v>
      </c>
      <c r="AB1603" s="312" t="str">
        <f t="shared" si="122"/>
        <v/>
      </c>
      <c r="AC1603" s="169" t="str">
        <f t="shared" si="123"/>
        <v/>
      </c>
      <c r="AD1603" s="169" t="str">
        <f t="shared" si="124"/>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6"/>
        <v/>
      </c>
      <c r="T1604" s="154" t="str">
        <f ca="1">IF(B1604="","",IF(ISERROR(MATCH($J1604,SorP!$B$1:$B$6261,0)),"",INDIRECT("'SorP'!$A$"&amp;MATCH($S1604&amp;$J1604,SorP!C:C,0))))</f>
        <v/>
      </c>
      <c r="U1604" s="167"/>
      <c r="V1604" s="168" t="e">
        <f>IF(C1604="",NA(),MATCH($B1604&amp;$C1604,'Smelter Look-up'!$J:$J,0))</f>
        <v>#N/A</v>
      </c>
      <c r="X1604" s="169">
        <f t="shared" ca="1" si="125"/>
        <v>0</v>
      </c>
      <c r="AB1604" s="312" t="str">
        <f t="shared" si="122"/>
        <v/>
      </c>
      <c r="AC1604" s="169" t="str">
        <f t="shared" si="123"/>
        <v/>
      </c>
      <c r="AD1604" s="169" t="str">
        <f t="shared" si="124"/>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6"/>
        <v/>
      </c>
      <c r="T1605" s="154" t="str">
        <f ca="1">IF(B1605="","",IF(ISERROR(MATCH($J1605,SorP!$B$1:$B$6261,0)),"",INDIRECT("'SorP'!$A$"&amp;MATCH($S1605&amp;$J1605,SorP!C:C,0))))</f>
        <v/>
      </c>
      <c r="U1605" s="167"/>
      <c r="V1605" s="168" t="e">
        <f>IF(C1605="",NA(),MATCH($B1605&amp;$C1605,'Smelter Look-up'!$J:$J,0))</f>
        <v>#N/A</v>
      </c>
      <c r="X1605" s="169">
        <f t="shared" ca="1" si="125"/>
        <v>0</v>
      </c>
      <c r="AB1605" s="312" t="str">
        <f t="shared" si="122"/>
        <v/>
      </c>
      <c r="AC1605" s="169" t="str">
        <f t="shared" si="123"/>
        <v/>
      </c>
      <c r="AD1605" s="169" t="str">
        <f t="shared" si="124"/>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6"/>
        <v/>
      </c>
      <c r="T1606" s="154" t="str">
        <f ca="1">IF(B1606="","",IF(ISERROR(MATCH($J1606,SorP!$B$1:$B$6261,0)),"",INDIRECT("'SorP'!$A$"&amp;MATCH($S1606&amp;$J1606,SorP!C:C,0))))</f>
        <v/>
      </c>
      <c r="U1606" s="167"/>
      <c r="V1606" s="168" t="e">
        <f>IF(C1606="",NA(),MATCH($B1606&amp;$C1606,'Smelter Look-up'!$J:$J,0))</f>
        <v>#N/A</v>
      </c>
      <c r="X1606" s="169">
        <f t="shared" ca="1" si="125"/>
        <v>0</v>
      </c>
      <c r="AB1606" s="312" t="str">
        <f t="shared" ref="AB1606:AB1669" si="127">IF(C1606="","",B1606)</f>
        <v/>
      </c>
      <c r="AC1606" s="169" t="str">
        <f t="shared" ref="AC1606:AC1669" si="128">B1606</f>
        <v/>
      </c>
      <c r="AD1606" s="169" t="str">
        <f t="shared" ref="AD1606:AD1669" si="129">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6"/>
        <v/>
      </c>
      <c r="T1607" s="154" t="str">
        <f ca="1">IF(B1607="","",IF(ISERROR(MATCH($J1607,SorP!$B$1:$B$6261,0)),"",INDIRECT("'SorP'!$A$"&amp;MATCH($S1607&amp;$J1607,SorP!C:C,0))))</f>
        <v/>
      </c>
      <c r="U1607" s="167"/>
      <c r="V1607" s="168" t="e">
        <f>IF(C1607="",NA(),MATCH($B1607&amp;$C1607,'Smelter Look-up'!$J:$J,0))</f>
        <v>#N/A</v>
      </c>
      <c r="X1607" s="169">
        <f t="shared" ca="1" si="125"/>
        <v>0</v>
      </c>
      <c r="AB1607" s="312" t="str">
        <f t="shared" si="127"/>
        <v/>
      </c>
      <c r="AC1607" s="169" t="str">
        <f t="shared" si="128"/>
        <v/>
      </c>
      <c r="AD1607" s="169" t="str">
        <f t="shared" si="129"/>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6"/>
        <v/>
      </c>
      <c r="T1608" s="154" t="str">
        <f ca="1">IF(B1608="","",IF(ISERROR(MATCH($J1608,SorP!$B$1:$B$6261,0)),"",INDIRECT("'SorP'!$A$"&amp;MATCH($S1608&amp;$J1608,SorP!C:C,0))))</f>
        <v/>
      </c>
      <c r="U1608" s="167"/>
      <c r="V1608" s="168" t="e">
        <f>IF(C1608="",NA(),MATCH($B1608&amp;$C1608,'Smelter Look-up'!$J:$J,0))</f>
        <v>#N/A</v>
      </c>
      <c r="X1608" s="169">
        <f t="shared" ca="1" si="125"/>
        <v>0</v>
      </c>
      <c r="AB1608" s="312" t="str">
        <f t="shared" si="127"/>
        <v/>
      </c>
      <c r="AC1608" s="169" t="str">
        <f t="shared" si="128"/>
        <v/>
      </c>
      <c r="AD1608" s="169" t="str">
        <f t="shared" si="129"/>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6"/>
        <v/>
      </c>
      <c r="T1609" s="154" t="str">
        <f ca="1">IF(B1609="","",IF(ISERROR(MATCH($J1609,SorP!$B$1:$B$6261,0)),"",INDIRECT("'SorP'!$A$"&amp;MATCH($S1609&amp;$J1609,SorP!C:C,0))))</f>
        <v/>
      </c>
      <c r="U1609" s="167"/>
      <c r="V1609" s="168" t="e">
        <f>IF(C1609="",NA(),MATCH($B1609&amp;$C1609,'Smelter Look-up'!$J:$J,0))</f>
        <v>#N/A</v>
      </c>
      <c r="X1609" s="169">
        <f t="shared" ca="1" si="125"/>
        <v>0</v>
      </c>
      <c r="AB1609" s="312" t="str">
        <f t="shared" si="127"/>
        <v/>
      </c>
      <c r="AC1609" s="169" t="str">
        <f t="shared" si="128"/>
        <v/>
      </c>
      <c r="AD1609" s="169" t="str">
        <f t="shared" si="129"/>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6"/>
        <v/>
      </c>
      <c r="T1610" s="154" t="str">
        <f ca="1">IF(B1610="","",IF(ISERROR(MATCH($J1610,SorP!$B$1:$B$6261,0)),"",INDIRECT("'SorP'!$A$"&amp;MATCH($S1610&amp;$J1610,SorP!C:C,0))))</f>
        <v/>
      </c>
      <c r="U1610" s="167"/>
      <c r="V1610" s="168" t="e">
        <f>IF(C1610="",NA(),MATCH($B1610&amp;$C1610,'Smelter Look-up'!$J:$J,0))</f>
        <v>#N/A</v>
      </c>
      <c r="X1610" s="169">
        <f t="shared" ca="1" si="125"/>
        <v>0</v>
      </c>
      <c r="AB1610" s="312" t="str">
        <f t="shared" si="127"/>
        <v/>
      </c>
      <c r="AC1610" s="169" t="str">
        <f t="shared" si="128"/>
        <v/>
      </c>
      <c r="AD1610" s="169" t="str">
        <f t="shared" si="129"/>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6"/>
        <v/>
      </c>
      <c r="T1611" s="154" t="str">
        <f ca="1">IF(B1611="","",IF(ISERROR(MATCH($J1611,SorP!$B$1:$B$6261,0)),"",INDIRECT("'SorP'!$A$"&amp;MATCH($S1611&amp;$J1611,SorP!C:C,0))))</f>
        <v/>
      </c>
      <c r="U1611" s="167"/>
      <c r="V1611" s="168" t="e">
        <f>IF(C1611="",NA(),MATCH($B1611&amp;$C1611,'Smelter Look-up'!$J:$J,0))</f>
        <v>#N/A</v>
      </c>
      <c r="X1611" s="169">
        <f t="shared" ca="1" si="125"/>
        <v>0</v>
      </c>
      <c r="AB1611" s="312" t="str">
        <f t="shared" si="127"/>
        <v/>
      </c>
      <c r="AC1611" s="169" t="str">
        <f t="shared" si="128"/>
        <v/>
      </c>
      <c r="AD1611" s="169" t="str">
        <f t="shared" si="129"/>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6"/>
        <v/>
      </c>
      <c r="T1612" s="154" t="str">
        <f ca="1">IF(B1612="","",IF(ISERROR(MATCH($J1612,SorP!$B$1:$B$6261,0)),"",INDIRECT("'SorP'!$A$"&amp;MATCH($S1612&amp;$J1612,SorP!C:C,0))))</f>
        <v/>
      </c>
      <c r="U1612" s="167"/>
      <c r="V1612" s="168" t="e">
        <f>IF(C1612="",NA(),MATCH($B1612&amp;$C1612,'Smelter Look-up'!$J:$J,0))</f>
        <v>#N/A</v>
      </c>
      <c r="X1612" s="169">
        <f t="shared" ca="1" si="125"/>
        <v>0</v>
      </c>
      <c r="AB1612" s="312" t="str">
        <f t="shared" si="127"/>
        <v/>
      </c>
      <c r="AC1612" s="169" t="str">
        <f t="shared" si="128"/>
        <v/>
      </c>
      <c r="AD1612" s="169" t="str">
        <f t="shared" si="129"/>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6"/>
        <v/>
      </c>
      <c r="T1613" s="154" t="str">
        <f ca="1">IF(B1613="","",IF(ISERROR(MATCH($J1613,SorP!$B$1:$B$6261,0)),"",INDIRECT("'SorP'!$A$"&amp;MATCH($S1613&amp;$J1613,SorP!C:C,0))))</f>
        <v/>
      </c>
      <c r="U1613" s="167"/>
      <c r="V1613" s="168" t="e">
        <f>IF(C1613="",NA(),MATCH($B1613&amp;$C1613,'Smelter Look-up'!$J:$J,0))</f>
        <v>#N/A</v>
      </c>
      <c r="X1613" s="169">
        <f t="shared" ca="1" si="125"/>
        <v>0</v>
      </c>
      <c r="AB1613" s="312" t="str">
        <f t="shared" si="127"/>
        <v/>
      </c>
      <c r="AC1613" s="169" t="str">
        <f t="shared" si="128"/>
        <v/>
      </c>
      <c r="AD1613" s="169" t="str">
        <f t="shared" si="129"/>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6"/>
        <v/>
      </c>
      <c r="T1614" s="154" t="str">
        <f ca="1">IF(B1614="","",IF(ISERROR(MATCH($J1614,SorP!$B$1:$B$6261,0)),"",INDIRECT("'SorP'!$A$"&amp;MATCH($S1614&amp;$J1614,SorP!C:C,0))))</f>
        <v/>
      </c>
      <c r="U1614" s="167"/>
      <c r="V1614" s="168" t="e">
        <f>IF(C1614="",NA(),MATCH($B1614&amp;$C1614,'Smelter Look-up'!$J:$J,0))</f>
        <v>#N/A</v>
      </c>
      <c r="X1614" s="169">
        <f t="shared" ca="1" si="125"/>
        <v>0</v>
      </c>
      <c r="AB1614" s="312" t="str">
        <f t="shared" si="127"/>
        <v/>
      </c>
      <c r="AC1614" s="169" t="str">
        <f t="shared" si="128"/>
        <v/>
      </c>
      <c r="AD1614" s="169" t="str">
        <f t="shared" si="129"/>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6"/>
        <v/>
      </c>
      <c r="T1615" s="154" t="str">
        <f ca="1">IF(B1615="","",IF(ISERROR(MATCH($J1615,SorP!$B$1:$B$6261,0)),"",INDIRECT("'SorP'!$A$"&amp;MATCH($S1615&amp;$J1615,SorP!C:C,0))))</f>
        <v/>
      </c>
      <c r="U1615" s="167"/>
      <c r="V1615" s="168" t="e">
        <f>IF(C1615="",NA(),MATCH($B1615&amp;$C1615,'Smelter Look-up'!$J:$J,0))</f>
        <v>#N/A</v>
      </c>
      <c r="X1615" s="169">
        <f t="shared" ca="1" si="125"/>
        <v>0</v>
      </c>
      <c r="AB1615" s="312" t="str">
        <f t="shared" si="127"/>
        <v/>
      </c>
      <c r="AC1615" s="169" t="str">
        <f t="shared" si="128"/>
        <v/>
      </c>
      <c r="AD1615" s="169" t="str">
        <f t="shared" si="129"/>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6"/>
        <v/>
      </c>
      <c r="T1616" s="154" t="str">
        <f ca="1">IF(B1616="","",IF(ISERROR(MATCH($J1616,SorP!$B$1:$B$6261,0)),"",INDIRECT("'SorP'!$A$"&amp;MATCH($S1616&amp;$J1616,SorP!C:C,0))))</f>
        <v/>
      </c>
      <c r="U1616" s="167"/>
      <c r="V1616" s="168" t="e">
        <f>IF(C1616="",NA(),MATCH($B1616&amp;$C1616,'Smelter Look-up'!$J:$J,0))</f>
        <v>#N/A</v>
      </c>
      <c r="X1616" s="169">
        <f t="shared" ca="1" si="125"/>
        <v>0</v>
      </c>
      <c r="AB1616" s="312" t="str">
        <f t="shared" si="127"/>
        <v/>
      </c>
      <c r="AC1616" s="169" t="str">
        <f t="shared" si="128"/>
        <v/>
      </c>
      <c r="AD1616" s="169" t="str">
        <f t="shared" si="129"/>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6"/>
        <v/>
      </c>
      <c r="T1617" s="154" t="str">
        <f ca="1">IF(B1617="","",IF(ISERROR(MATCH($J1617,SorP!$B$1:$B$6261,0)),"",INDIRECT("'SorP'!$A$"&amp;MATCH($S1617&amp;$J1617,SorP!C:C,0))))</f>
        <v/>
      </c>
      <c r="U1617" s="167"/>
      <c r="V1617" s="168" t="e">
        <f>IF(C1617="",NA(),MATCH($B1617&amp;$C1617,'Smelter Look-up'!$J:$J,0))</f>
        <v>#N/A</v>
      </c>
      <c r="X1617" s="169">
        <f t="shared" ca="1" si="125"/>
        <v>0</v>
      </c>
      <c r="AB1617" s="312" t="str">
        <f t="shared" si="127"/>
        <v/>
      </c>
      <c r="AC1617" s="169" t="str">
        <f t="shared" si="128"/>
        <v/>
      </c>
      <c r="AD1617" s="169" t="str">
        <f t="shared" si="129"/>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6"/>
        <v/>
      </c>
      <c r="T1618" s="154" t="str">
        <f ca="1">IF(B1618="","",IF(ISERROR(MATCH($J1618,SorP!$B$1:$B$6261,0)),"",INDIRECT("'SorP'!$A$"&amp;MATCH($S1618&amp;$J1618,SorP!C:C,0))))</f>
        <v/>
      </c>
      <c r="U1618" s="167"/>
      <c r="V1618" s="168" t="e">
        <f>IF(C1618="",NA(),MATCH($B1618&amp;$C1618,'Smelter Look-up'!$J:$J,0))</f>
        <v>#N/A</v>
      </c>
      <c r="X1618" s="169">
        <f t="shared" ca="1" si="125"/>
        <v>0</v>
      </c>
      <c r="AB1618" s="312" t="str">
        <f t="shared" si="127"/>
        <v/>
      </c>
      <c r="AC1618" s="169" t="str">
        <f t="shared" si="128"/>
        <v/>
      </c>
      <c r="AD1618" s="169" t="str">
        <f t="shared" si="129"/>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6"/>
        <v/>
      </c>
      <c r="T1619" s="154" t="str">
        <f ca="1">IF(B1619="","",IF(ISERROR(MATCH($J1619,SorP!$B$1:$B$6261,0)),"",INDIRECT("'SorP'!$A$"&amp;MATCH($S1619&amp;$J1619,SorP!C:C,0))))</f>
        <v/>
      </c>
      <c r="U1619" s="167"/>
      <c r="V1619" s="168" t="e">
        <f>IF(C1619="",NA(),MATCH($B1619&amp;$C1619,'Smelter Look-up'!$J:$J,0))</f>
        <v>#N/A</v>
      </c>
      <c r="X1619" s="169">
        <f t="shared" ca="1" si="125"/>
        <v>0</v>
      </c>
      <c r="AB1619" s="312" t="str">
        <f t="shared" si="127"/>
        <v/>
      </c>
      <c r="AC1619" s="169" t="str">
        <f t="shared" si="128"/>
        <v/>
      </c>
      <c r="AD1619" s="169" t="str">
        <f t="shared" si="129"/>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6"/>
        <v/>
      </c>
      <c r="T1620" s="154" t="str">
        <f ca="1">IF(B1620="","",IF(ISERROR(MATCH($J1620,SorP!$B$1:$B$6261,0)),"",INDIRECT("'SorP'!$A$"&amp;MATCH($S1620&amp;$J1620,SorP!C:C,0))))</f>
        <v/>
      </c>
      <c r="U1620" s="167"/>
      <c r="V1620" s="168" t="e">
        <f>IF(C1620="",NA(),MATCH($B1620&amp;$C1620,'Smelter Look-up'!$J:$J,0))</f>
        <v>#N/A</v>
      </c>
      <c r="X1620" s="169">
        <f t="shared" ca="1" si="125"/>
        <v>0</v>
      </c>
      <c r="AB1620" s="312" t="str">
        <f t="shared" si="127"/>
        <v/>
      </c>
      <c r="AC1620" s="169" t="str">
        <f t="shared" si="128"/>
        <v/>
      </c>
      <c r="AD1620" s="169" t="str">
        <f t="shared" si="129"/>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6"/>
        <v/>
      </c>
      <c r="T1621" s="154" t="str">
        <f ca="1">IF(B1621="","",IF(ISERROR(MATCH($J1621,SorP!$B$1:$B$6261,0)),"",INDIRECT("'SorP'!$A$"&amp;MATCH($S1621&amp;$J1621,SorP!C:C,0))))</f>
        <v/>
      </c>
      <c r="U1621" s="167"/>
      <c r="V1621" s="168" t="e">
        <f>IF(C1621="",NA(),MATCH($B1621&amp;$C1621,'Smelter Look-up'!$J:$J,0))</f>
        <v>#N/A</v>
      </c>
      <c r="X1621" s="169">
        <f t="shared" ca="1" si="125"/>
        <v>0</v>
      </c>
      <c r="AB1621" s="312" t="str">
        <f t="shared" si="127"/>
        <v/>
      </c>
      <c r="AC1621" s="169" t="str">
        <f t="shared" si="128"/>
        <v/>
      </c>
      <c r="AD1621" s="169" t="str">
        <f t="shared" si="129"/>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6"/>
        <v/>
      </c>
      <c r="T1622" s="154" t="str">
        <f ca="1">IF(B1622="","",IF(ISERROR(MATCH($J1622,SorP!$B$1:$B$6261,0)),"",INDIRECT("'SorP'!$A$"&amp;MATCH($S1622&amp;$J1622,SorP!C:C,0))))</f>
        <v/>
      </c>
      <c r="U1622" s="167"/>
      <c r="V1622" s="168" t="e">
        <f>IF(C1622="",NA(),MATCH($B1622&amp;$C1622,'Smelter Look-up'!$J:$J,0))</f>
        <v>#N/A</v>
      </c>
      <c r="X1622" s="169">
        <f t="shared" ca="1" si="125"/>
        <v>0</v>
      </c>
      <c r="AB1622" s="312" t="str">
        <f t="shared" si="127"/>
        <v/>
      </c>
      <c r="AC1622" s="169" t="str">
        <f t="shared" si="128"/>
        <v/>
      </c>
      <c r="AD1622" s="169" t="str">
        <f t="shared" si="129"/>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6"/>
        <v/>
      </c>
      <c r="T1623" s="154" t="str">
        <f ca="1">IF(B1623="","",IF(ISERROR(MATCH($J1623,SorP!$B$1:$B$6261,0)),"",INDIRECT("'SorP'!$A$"&amp;MATCH($S1623&amp;$J1623,SorP!C:C,0))))</f>
        <v/>
      </c>
      <c r="U1623" s="167"/>
      <c r="V1623" s="168" t="e">
        <f>IF(C1623="",NA(),MATCH($B1623&amp;$C1623,'Smelter Look-up'!$J:$J,0))</f>
        <v>#N/A</v>
      </c>
      <c r="X1623" s="169">
        <f t="shared" ca="1" si="125"/>
        <v>0</v>
      </c>
      <c r="AB1623" s="312" t="str">
        <f t="shared" si="127"/>
        <v/>
      </c>
      <c r="AC1623" s="169" t="str">
        <f t="shared" si="128"/>
        <v/>
      </c>
      <c r="AD1623" s="169" t="str">
        <f t="shared" si="129"/>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6"/>
        <v/>
      </c>
      <c r="T1624" s="154" t="str">
        <f ca="1">IF(B1624="","",IF(ISERROR(MATCH($J1624,SorP!$B$1:$B$6261,0)),"",INDIRECT("'SorP'!$A$"&amp;MATCH($S1624&amp;$J1624,SorP!C:C,0))))</f>
        <v/>
      </c>
      <c r="U1624" s="167"/>
      <c r="V1624" s="168" t="e">
        <f>IF(C1624="",NA(),MATCH($B1624&amp;$C1624,'Smelter Look-up'!$J:$J,0))</f>
        <v>#N/A</v>
      </c>
      <c r="X1624" s="169">
        <f t="shared" ca="1" si="125"/>
        <v>0</v>
      </c>
      <c r="AB1624" s="312" t="str">
        <f t="shared" si="127"/>
        <v/>
      </c>
      <c r="AC1624" s="169" t="str">
        <f t="shared" si="128"/>
        <v/>
      </c>
      <c r="AD1624" s="169" t="str">
        <f t="shared" si="129"/>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6"/>
        <v/>
      </c>
      <c r="T1625" s="154" t="str">
        <f ca="1">IF(B1625="","",IF(ISERROR(MATCH($J1625,SorP!$B$1:$B$6261,0)),"",INDIRECT("'SorP'!$A$"&amp;MATCH($S1625&amp;$J1625,SorP!C:C,0))))</f>
        <v/>
      </c>
      <c r="U1625" s="167"/>
      <c r="V1625" s="168" t="e">
        <f>IF(C1625="",NA(),MATCH($B1625&amp;$C1625,'Smelter Look-up'!$J:$J,0))</f>
        <v>#N/A</v>
      </c>
      <c r="X1625" s="169">
        <f t="shared" ca="1" si="125"/>
        <v>0</v>
      </c>
      <c r="AB1625" s="312" t="str">
        <f t="shared" si="127"/>
        <v/>
      </c>
      <c r="AC1625" s="169" t="str">
        <f t="shared" si="128"/>
        <v/>
      </c>
      <c r="AD1625" s="169" t="str">
        <f t="shared" si="129"/>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6"/>
        <v/>
      </c>
      <c r="T1626" s="154" t="str">
        <f ca="1">IF(B1626="","",IF(ISERROR(MATCH($J1626,SorP!$B$1:$B$6261,0)),"",INDIRECT("'SorP'!$A$"&amp;MATCH($S1626&amp;$J1626,SorP!C:C,0))))</f>
        <v/>
      </c>
      <c r="U1626" s="167"/>
      <c r="V1626" s="168" t="e">
        <f>IF(C1626="",NA(),MATCH($B1626&amp;$C1626,'Smelter Look-up'!$J:$J,0))</f>
        <v>#N/A</v>
      </c>
      <c r="X1626" s="169">
        <f t="shared" ca="1" si="125"/>
        <v>0</v>
      </c>
      <c r="AB1626" s="312" t="str">
        <f t="shared" si="127"/>
        <v/>
      </c>
      <c r="AC1626" s="169" t="str">
        <f t="shared" si="128"/>
        <v/>
      </c>
      <c r="AD1626" s="169" t="str">
        <f t="shared" si="129"/>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6"/>
        <v/>
      </c>
      <c r="T1627" s="154" t="str">
        <f ca="1">IF(B1627="","",IF(ISERROR(MATCH($J1627,SorP!$B$1:$B$6261,0)),"",INDIRECT("'SorP'!$A$"&amp;MATCH($S1627&amp;$J1627,SorP!C:C,0))))</f>
        <v/>
      </c>
      <c r="U1627" s="167"/>
      <c r="V1627" s="168" t="e">
        <f>IF(C1627="",NA(),MATCH($B1627&amp;$C1627,'Smelter Look-up'!$J:$J,0))</f>
        <v>#N/A</v>
      </c>
      <c r="X1627" s="169">
        <f t="shared" ca="1" si="125"/>
        <v>0</v>
      </c>
      <c r="AB1627" s="312" t="str">
        <f t="shared" si="127"/>
        <v/>
      </c>
      <c r="AC1627" s="169" t="str">
        <f t="shared" si="128"/>
        <v/>
      </c>
      <c r="AD1627" s="169" t="str">
        <f t="shared" si="129"/>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6"/>
        <v/>
      </c>
      <c r="T1628" s="154" t="str">
        <f ca="1">IF(B1628="","",IF(ISERROR(MATCH($J1628,SorP!$B$1:$B$6261,0)),"",INDIRECT("'SorP'!$A$"&amp;MATCH($S1628&amp;$J1628,SorP!C:C,0))))</f>
        <v/>
      </c>
      <c r="U1628" s="167"/>
      <c r="V1628" s="168" t="e">
        <f>IF(C1628="",NA(),MATCH($B1628&amp;$C1628,'Smelter Look-up'!$J:$J,0))</f>
        <v>#N/A</v>
      </c>
      <c r="X1628" s="169">
        <f t="shared" ca="1" si="125"/>
        <v>0</v>
      </c>
      <c r="AB1628" s="312" t="str">
        <f t="shared" si="127"/>
        <v/>
      </c>
      <c r="AC1628" s="169" t="str">
        <f t="shared" si="128"/>
        <v/>
      </c>
      <c r="AD1628" s="169" t="str">
        <f t="shared" si="129"/>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6"/>
        <v/>
      </c>
      <c r="T1629" s="154" t="str">
        <f ca="1">IF(B1629="","",IF(ISERROR(MATCH($J1629,SorP!$B$1:$B$6261,0)),"",INDIRECT("'SorP'!$A$"&amp;MATCH($S1629&amp;$J1629,SorP!C:C,0))))</f>
        <v/>
      </c>
      <c r="U1629" s="167"/>
      <c r="V1629" s="168" t="e">
        <f>IF(C1629="",NA(),MATCH($B1629&amp;$C1629,'Smelter Look-up'!$J:$J,0))</f>
        <v>#N/A</v>
      </c>
      <c r="X1629" s="169">
        <f t="shared" ca="1" si="125"/>
        <v>0</v>
      </c>
      <c r="AB1629" s="312" t="str">
        <f t="shared" si="127"/>
        <v/>
      </c>
      <c r="AC1629" s="169" t="str">
        <f t="shared" si="128"/>
        <v/>
      </c>
      <c r="AD1629" s="169" t="str">
        <f t="shared" si="129"/>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6"/>
        <v/>
      </c>
      <c r="T1630" s="154" t="str">
        <f ca="1">IF(B1630="","",IF(ISERROR(MATCH($J1630,SorP!$B$1:$B$6261,0)),"",INDIRECT("'SorP'!$A$"&amp;MATCH($S1630&amp;$J1630,SorP!C:C,0))))</f>
        <v/>
      </c>
      <c r="U1630" s="167"/>
      <c r="V1630" s="168" t="e">
        <f>IF(C1630="",NA(),MATCH($B1630&amp;$C1630,'Smelter Look-up'!$J:$J,0))</f>
        <v>#N/A</v>
      </c>
      <c r="X1630" s="169">
        <f t="shared" ca="1" si="125"/>
        <v>0</v>
      </c>
      <c r="AB1630" s="312" t="str">
        <f t="shared" si="127"/>
        <v/>
      </c>
      <c r="AC1630" s="169" t="str">
        <f t="shared" si="128"/>
        <v/>
      </c>
      <c r="AD1630" s="169" t="str">
        <f t="shared" si="129"/>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6"/>
        <v/>
      </c>
      <c r="T1631" s="154" t="str">
        <f ca="1">IF(B1631="","",IF(ISERROR(MATCH($J1631,SorP!$B$1:$B$6261,0)),"",INDIRECT("'SorP'!$A$"&amp;MATCH($S1631&amp;$J1631,SorP!C:C,0))))</f>
        <v/>
      </c>
      <c r="U1631" s="167"/>
      <c r="V1631" s="168" t="e">
        <f>IF(C1631="",NA(),MATCH($B1631&amp;$C1631,'Smelter Look-up'!$J:$J,0))</f>
        <v>#N/A</v>
      </c>
      <c r="X1631" s="169">
        <f t="shared" ca="1" si="125"/>
        <v>0</v>
      </c>
      <c r="AB1631" s="312" t="str">
        <f t="shared" si="127"/>
        <v/>
      </c>
      <c r="AC1631" s="169" t="str">
        <f t="shared" si="128"/>
        <v/>
      </c>
      <c r="AD1631" s="169" t="str">
        <f t="shared" si="129"/>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6"/>
        <v/>
      </c>
      <c r="T1632" s="154" t="str">
        <f ca="1">IF(B1632="","",IF(ISERROR(MATCH($J1632,SorP!$B$1:$B$6261,0)),"",INDIRECT("'SorP'!$A$"&amp;MATCH($S1632&amp;$J1632,SorP!C:C,0))))</f>
        <v/>
      </c>
      <c r="U1632" s="167"/>
      <c r="V1632" s="168" t="e">
        <f>IF(C1632="",NA(),MATCH($B1632&amp;$C1632,'Smelter Look-up'!$J:$J,0))</f>
        <v>#N/A</v>
      </c>
      <c r="X1632" s="169">
        <f t="shared" ca="1" si="125"/>
        <v>0</v>
      </c>
      <c r="AB1632" s="312" t="str">
        <f t="shared" si="127"/>
        <v/>
      </c>
      <c r="AC1632" s="169" t="str">
        <f t="shared" si="128"/>
        <v/>
      </c>
      <c r="AD1632" s="169" t="str">
        <f t="shared" si="129"/>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6"/>
        <v/>
      </c>
      <c r="T1633" s="154" t="str">
        <f ca="1">IF(B1633="","",IF(ISERROR(MATCH($J1633,SorP!$B$1:$B$6261,0)),"",INDIRECT("'SorP'!$A$"&amp;MATCH($S1633&amp;$J1633,SorP!C:C,0))))</f>
        <v/>
      </c>
      <c r="U1633" s="167"/>
      <c r="V1633" s="168" t="e">
        <f>IF(C1633="",NA(),MATCH($B1633&amp;$C1633,'Smelter Look-up'!$J:$J,0))</f>
        <v>#N/A</v>
      </c>
      <c r="X1633" s="169">
        <f t="shared" ca="1" si="125"/>
        <v>0</v>
      </c>
      <c r="AB1633" s="312" t="str">
        <f t="shared" si="127"/>
        <v/>
      </c>
      <c r="AC1633" s="169" t="str">
        <f t="shared" si="128"/>
        <v/>
      </c>
      <c r="AD1633" s="169" t="str">
        <f t="shared" si="129"/>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6"/>
        <v/>
      </c>
      <c r="T1634" s="154" t="str">
        <f ca="1">IF(B1634="","",IF(ISERROR(MATCH($J1634,SorP!$B$1:$B$6261,0)),"",INDIRECT("'SorP'!$A$"&amp;MATCH($S1634&amp;$J1634,SorP!C:C,0))))</f>
        <v/>
      </c>
      <c r="U1634" s="167"/>
      <c r="V1634" s="168" t="e">
        <f>IF(C1634="",NA(),MATCH($B1634&amp;$C1634,'Smelter Look-up'!$J:$J,0))</f>
        <v>#N/A</v>
      </c>
      <c r="X1634" s="169">
        <f t="shared" ca="1" si="125"/>
        <v>0</v>
      </c>
      <c r="AB1634" s="312" t="str">
        <f t="shared" si="127"/>
        <v/>
      </c>
      <c r="AC1634" s="169" t="str">
        <f t="shared" si="128"/>
        <v/>
      </c>
      <c r="AD1634" s="169" t="str">
        <f t="shared" si="129"/>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6"/>
        <v/>
      </c>
      <c r="T1635" s="154" t="str">
        <f ca="1">IF(B1635="","",IF(ISERROR(MATCH($J1635,SorP!$B$1:$B$6261,0)),"",INDIRECT("'SorP'!$A$"&amp;MATCH($S1635&amp;$J1635,SorP!C:C,0))))</f>
        <v/>
      </c>
      <c r="U1635" s="167"/>
      <c r="V1635" s="168" t="e">
        <f>IF(C1635="",NA(),MATCH($B1635&amp;$C1635,'Smelter Look-up'!$J:$J,0))</f>
        <v>#N/A</v>
      </c>
      <c r="X1635" s="169">
        <f t="shared" ca="1" si="125"/>
        <v>0</v>
      </c>
      <c r="AB1635" s="312" t="str">
        <f t="shared" si="127"/>
        <v/>
      </c>
      <c r="AC1635" s="169" t="str">
        <f t="shared" si="128"/>
        <v/>
      </c>
      <c r="AD1635" s="169" t="str">
        <f t="shared" si="129"/>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6"/>
        <v/>
      </c>
      <c r="T1636" s="154" t="str">
        <f ca="1">IF(B1636="","",IF(ISERROR(MATCH($J1636,SorP!$B$1:$B$6261,0)),"",INDIRECT("'SorP'!$A$"&amp;MATCH($S1636&amp;$J1636,SorP!C:C,0))))</f>
        <v/>
      </c>
      <c r="U1636" s="167"/>
      <c r="V1636" s="168" t="e">
        <f>IF(C1636="",NA(),MATCH($B1636&amp;$C1636,'Smelter Look-up'!$J:$J,0))</f>
        <v>#N/A</v>
      </c>
      <c r="X1636" s="169">
        <f t="shared" ca="1" si="125"/>
        <v>0</v>
      </c>
      <c r="AB1636" s="312" t="str">
        <f t="shared" si="127"/>
        <v/>
      </c>
      <c r="AC1636" s="169" t="str">
        <f t="shared" si="128"/>
        <v/>
      </c>
      <c r="AD1636" s="169" t="str">
        <f t="shared" si="129"/>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6"/>
        <v/>
      </c>
      <c r="T1637" s="154" t="str">
        <f ca="1">IF(B1637="","",IF(ISERROR(MATCH($J1637,SorP!$B$1:$B$6261,0)),"",INDIRECT("'SorP'!$A$"&amp;MATCH($S1637&amp;$J1637,SorP!C:C,0))))</f>
        <v/>
      </c>
      <c r="U1637" s="167"/>
      <c r="V1637" s="168" t="e">
        <f>IF(C1637="",NA(),MATCH($B1637&amp;$C1637,'Smelter Look-up'!$J:$J,0))</f>
        <v>#N/A</v>
      </c>
      <c r="X1637" s="169">
        <f t="shared" ca="1" si="125"/>
        <v>0</v>
      </c>
      <c r="AB1637" s="312" t="str">
        <f t="shared" si="127"/>
        <v/>
      </c>
      <c r="AC1637" s="169" t="str">
        <f t="shared" si="128"/>
        <v/>
      </c>
      <c r="AD1637" s="169" t="str">
        <f t="shared" si="129"/>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6"/>
        <v/>
      </c>
      <c r="T1638" s="154" t="str">
        <f ca="1">IF(B1638="","",IF(ISERROR(MATCH($J1638,SorP!$B$1:$B$6261,0)),"",INDIRECT("'SorP'!$A$"&amp;MATCH($S1638&amp;$J1638,SorP!C:C,0))))</f>
        <v/>
      </c>
      <c r="U1638" s="167"/>
      <c r="V1638" s="168" t="e">
        <f>IF(C1638="",NA(),MATCH($B1638&amp;$C1638,'Smelter Look-up'!$J:$J,0))</f>
        <v>#N/A</v>
      </c>
      <c r="X1638" s="169">
        <f t="shared" ca="1" si="125"/>
        <v>0</v>
      </c>
      <c r="AB1638" s="312" t="str">
        <f t="shared" si="127"/>
        <v/>
      </c>
      <c r="AC1638" s="169" t="str">
        <f t="shared" si="128"/>
        <v/>
      </c>
      <c r="AD1638" s="169" t="str">
        <f t="shared" si="129"/>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6"/>
        <v/>
      </c>
      <c r="T1639" s="154" t="str">
        <f ca="1">IF(B1639="","",IF(ISERROR(MATCH($J1639,SorP!$B$1:$B$6261,0)),"",INDIRECT("'SorP'!$A$"&amp;MATCH($S1639&amp;$J1639,SorP!C:C,0))))</f>
        <v/>
      </c>
      <c r="U1639" s="167"/>
      <c r="V1639" s="168" t="e">
        <f>IF(C1639="",NA(),MATCH($B1639&amp;$C1639,'Smelter Look-up'!$J:$J,0))</f>
        <v>#N/A</v>
      </c>
      <c r="X1639" s="169">
        <f t="shared" ca="1" si="125"/>
        <v>0</v>
      </c>
      <c r="AB1639" s="312" t="str">
        <f t="shared" si="127"/>
        <v/>
      </c>
      <c r="AC1639" s="169" t="str">
        <f t="shared" si="128"/>
        <v/>
      </c>
      <c r="AD1639" s="169" t="str">
        <f t="shared" si="129"/>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6"/>
        <v/>
      </c>
      <c r="T1640" s="154" t="str">
        <f ca="1">IF(B1640="","",IF(ISERROR(MATCH($J1640,SorP!$B$1:$B$6261,0)),"",INDIRECT("'SorP'!$A$"&amp;MATCH($S1640&amp;$J1640,SorP!C:C,0))))</f>
        <v/>
      </c>
      <c r="U1640" s="167"/>
      <c r="V1640" s="168" t="e">
        <f>IF(C1640="",NA(),MATCH($B1640&amp;$C1640,'Smelter Look-up'!$J:$J,0))</f>
        <v>#N/A</v>
      </c>
      <c r="X1640" s="169">
        <f t="shared" ca="1" si="125"/>
        <v>0</v>
      </c>
      <c r="AB1640" s="312" t="str">
        <f t="shared" si="127"/>
        <v/>
      </c>
      <c r="AC1640" s="169" t="str">
        <f t="shared" si="128"/>
        <v/>
      </c>
      <c r="AD1640" s="169" t="str">
        <f t="shared" si="129"/>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6"/>
        <v/>
      </c>
      <c r="T1641" s="154" t="str">
        <f ca="1">IF(B1641="","",IF(ISERROR(MATCH($J1641,SorP!$B$1:$B$6261,0)),"",INDIRECT("'SorP'!$A$"&amp;MATCH($S1641&amp;$J1641,SorP!C:C,0))))</f>
        <v/>
      </c>
      <c r="U1641" s="167"/>
      <c r="V1641" s="168" t="e">
        <f>IF(C1641="",NA(),MATCH($B1641&amp;$C1641,'Smelter Look-up'!$J:$J,0))</f>
        <v>#N/A</v>
      </c>
      <c r="X1641" s="169">
        <f t="shared" ca="1" si="125"/>
        <v>0</v>
      </c>
      <c r="AB1641" s="312" t="str">
        <f t="shared" si="127"/>
        <v/>
      </c>
      <c r="AC1641" s="169" t="str">
        <f t="shared" si="128"/>
        <v/>
      </c>
      <c r="AD1641" s="169" t="str">
        <f t="shared" si="129"/>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6"/>
        <v/>
      </c>
      <c r="T1642" s="154" t="str">
        <f ca="1">IF(B1642="","",IF(ISERROR(MATCH($J1642,SorP!$B$1:$B$6261,0)),"",INDIRECT("'SorP'!$A$"&amp;MATCH($S1642&amp;$J1642,SorP!C:C,0))))</f>
        <v/>
      </c>
      <c r="U1642" s="167"/>
      <c r="V1642" s="168" t="e">
        <f>IF(C1642="",NA(),MATCH($B1642&amp;$C1642,'Smelter Look-up'!$J:$J,0))</f>
        <v>#N/A</v>
      </c>
      <c r="X1642" s="169">
        <f t="shared" ca="1" si="125"/>
        <v>0</v>
      </c>
      <c r="AB1642" s="312" t="str">
        <f t="shared" si="127"/>
        <v/>
      </c>
      <c r="AC1642" s="169" t="str">
        <f t="shared" si="128"/>
        <v/>
      </c>
      <c r="AD1642" s="169" t="str">
        <f t="shared" si="129"/>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6"/>
        <v/>
      </c>
      <c r="T1643" s="154" t="str">
        <f ca="1">IF(B1643="","",IF(ISERROR(MATCH($J1643,SorP!$B$1:$B$6261,0)),"",INDIRECT("'SorP'!$A$"&amp;MATCH($S1643&amp;$J1643,SorP!C:C,0))))</f>
        <v/>
      </c>
      <c r="U1643" s="167"/>
      <c r="V1643" s="168" t="e">
        <f>IF(C1643="",NA(),MATCH($B1643&amp;$C1643,'Smelter Look-up'!$J:$J,0))</f>
        <v>#N/A</v>
      </c>
      <c r="X1643" s="169">
        <f t="shared" ca="1" si="125"/>
        <v>0</v>
      </c>
      <c r="AB1643" s="312" t="str">
        <f t="shared" si="127"/>
        <v/>
      </c>
      <c r="AC1643" s="169" t="str">
        <f t="shared" si="128"/>
        <v/>
      </c>
      <c r="AD1643" s="169" t="str">
        <f t="shared" si="129"/>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6"/>
        <v/>
      </c>
      <c r="T1644" s="154" t="str">
        <f ca="1">IF(B1644="","",IF(ISERROR(MATCH($J1644,SorP!$B$1:$B$6261,0)),"",INDIRECT("'SorP'!$A$"&amp;MATCH($S1644&amp;$J1644,SorP!C:C,0))))</f>
        <v/>
      </c>
      <c r="U1644" s="167"/>
      <c r="V1644" s="168" t="e">
        <f>IF(C1644="",NA(),MATCH($B1644&amp;$C1644,'Smelter Look-up'!$J:$J,0))</f>
        <v>#N/A</v>
      </c>
      <c r="X1644" s="169">
        <f t="shared" ca="1" si="125"/>
        <v>0</v>
      </c>
      <c r="AB1644" s="312" t="str">
        <f t="shared" si="127"/>
        <v/>
      </c>
      <c r="AC1644" s="169" t="str">
        <f t="shared" si="128"/>
        <v/>
      </c>
      <c r="AD1644" s="169" t="str">
        <f t="shared" si="129"/>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6"/>
        <v/>
      </c>
      <c r="T1645" s="154" t="str">
        <f ca="1">IF(B1645="","",IF(ISERROR(MATCH($J1645,SorP!$B$1:$B$6261,0)),"",INDIRECT("'SorP'!$A$"&amp;MATCH($S1645&amp;$J1645,SorP!C:C,0))))</f>
        <v/>
      </c>
      <c r="U1645" s="167"/>
      <c r="V1645" s="168" t="e">
        <f>IF(C1645="",NA(),MATCH($B1645&amp;$C1645,'Smelter Look-up'!$J:$J,0))</f>
        <v>#N/A</v>
      </c>
      <c r="X1645" s="169">
        <f t="shared" ca="1" si="125"/>
        <v>0</v>
      </c>
      <c r="AB1645" s="312" t="str">
        <f t="shared" si="127"/>
        <v/>
      </c>
      <c r="AC1645" s="169" t="str">
        <f t="shared" si="128"/>
        <v/>
      </c>
      <c r="AD1645" s="169" t="str">
        <f t="shared" si="129"/>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6"/>
        <v/>
      </c>
      <c r="T1646" s="154" t="str">
        <f ca="1">IF(B1646="","",IF(ISERROR(MATCH($J1646,SorP!$B$1:$B$6261,0)),"",INDIRECT("'SorP'!$A$"&amp;MATCH($S1646&amp;$J1646,SorP!C:C,0))))</f>
        <v/>
      </c>
      <c r="U1646" s="167"/>
      <c r="V1646" s="168" t="e">
        <f>IF(C1646="",NA(),MATCH($B1646&amp;$C1646,'Smelter Look-up'!$J:$J,0))</f>
        <v>#N/A</v>
      </c>
      <c r="X1646" s="169">
        <f t="shared" ca="1" si="125"/>
        <v>0</v>
      </c>
      <c r="AB1646" s="312" t="str">
        <f t="shared" si="127"/>
        <v/>
      </c>
      <c r="AC1646" s="169" t="str">
        <f t="shared" si="128"/>
        <v/>
      </c>
      <c r="AD1646" s="169" t="str">
        <f t="shared" si="129"/>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6"/>
        <v/>
      </c>
      <c r="T1647" s="154" t="str">
        <f ca="1">IF(B1647="","",IF(ISERROR(MATCH($J1647,SorP!$B$1:$B$6261,0)),"",INDIRECT("'SorP'!$A$"&amp;MATCH($S1647&amp;$J1647,SorP!C:C,0))))</f>
        <v/>
      </c>
      <c r="U1647" s="167"/>
      <c r="V1647" s="168" t="e">
        <f>IF(C1647="",NA(),MATCH($B1647&amp;$C1647,'Smelter Look-up'!$J:$J,0))</f>
        <v>#N/A</v>
      </c>
      <c r="X1647" s="169">
        <f t="shared" ca="1" si="125"/>
        <v>0</v>
      </c>
      <c r="AB1647" s="312" t="str">
        <f t="shared" si="127"/>
        <v/>
      </c>
      <c r="AC1647" s="169" t="str">
        <f t="shared" si="128"/>
        <v/>
      </c>
      <c r="AD1647" s="169" t="str">
        <f t="shared" si="129"/>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6"/>
        <v/>
      </c>
      <c r="T1648" s="154" t="str">
        <f ca="1">IF(B1648="","",IF(ISERROR(MATCH($J1648,SorP!$B$1:$B$6261,0)),"",INDIRECT("'SorP'!$A$"&amp;MATCH($S1648&amp;$J1648,SorP!C:C,0))))</f>
        <v/>
      </c>
      <c r="U1648" s="167"/>
      <c r="V1648" s="168" t="e">
        <f>IF(C1648="",NA(),MATCH($B1648&amp;$C1648,'Smelter Look-up'!$J:$J,0))</f>
        <v>#N/A</v>
      </c>
      <c r="X1648" s="169">
        <f t="shared" ca="1" si="125"/>
        <v>0</v>
      </c>
      <c r="AB1648" s="312" t="str">
        <f t="shared" si="127"/>
        <v/>
      </c>
      <c r="AC1648" s="169" t="str">
        <f t="shared" si="128"/>
        <v/>
      </c>
      <c r="AD1648" s="169" t="str">
        <f t="shared" si="129"/>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6"/>
        <v/>
      </c>
      <c r="T1649" s="154" t="str">
        <f ca="1">IF(B1649="","",IF(ISERROR(MATCH($J1649,SorP!$B$1:$B$6261,0)),"",INDIRECT("'SorP'!$A$"&amp;MATCH($S1649&amp;$J1649,SorP!C:C,0))))</f>
        <v/>
      </c>
      <c r="U1649" s="167"/>
      <c r="V1649" s="168" t="e">
        <f>IF(C1649="",NA(),MATCH($B1649&amp;$C1649,'Smelter Look-up'!$J:$J,0))</f>
        <v>#N/A</v>
      </c>
      <c r="X1649" s="169">
        <f t="shared" ca="1" si="125"/>
        <v>0</v>
      </c>
      <c r="AB1649" s="312" t="str">
        <f t="shared" si="127"/>
        <v/>
      </c>
      <c r="AC1649" s="169" t="str">
        <f t="shared" si="128"/>
        <v/>
      </c>
      <c r="AD1649" s="169" t="str">
        <f t="shared" si="129"/>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6"/>
        <v/>
      </c>
      <c r="T1650" s="154" t="str">
        <f ca="1">IF(B1650="","",IF(ISERROR(MATCH($J1650,SorP!$B$1:$B$6261,0)),"",INDIRECT("'SorP'!$A$"&amp;MATCH($S1650&amp;$J1650,SorP!C:C,0))))</f>
        <v/>
      </c>
      <c r="U1650" s="167"/>
      <c r="V1650" s="168" t="e">
        <f>IF(C1650="",NA(),MATCH($B1650&amp;$C1650,'Smelter Look-up'!$J:$J,0))</f>
        <v>#N/A</v>
      </c>
      <c r="X1650" s="169">
        <f t="shared" ca="1" si="125"/>
        <v>0</v>
      </c>
      <c r="AB1650" s="312" t="str">
        <f t="shared" si="127"/>
        <v/>
      </c>
      <c r="AC1650" s="169" t="str">
        <f t="shared" si="128"/>
        <v/>
      </c>
      <c r="AD1650" s="169" t="str">
        <f t="shared" si="129"/>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6"/>
        <v/>
      </c>
      <c r="T1651" s="154" t="str">
        <f ca="1">IF(B1651="","",IF(ISERROR(MATCH($J1651,SorP!$B$1:$B$6261,0)),"",INDIRECT("'SorP'!$A$"&amp;MATCH($S1651&amp;$J1651,SorP!C:C,0))))</f>
        <v/>
      </c>
      <c r="U1651" s="167"/>
      <c r="V1651" s="168" t="e">
        <f>IF(C1651="",NA(),MATCH($B1651&amp;$C1651,'Smelter Look-up'!$J:$J,0))</f>
        <v>#N/A</v>
      </c>
      <c r="X1651" s="169">
        <f t="shared" ca="1" si="125"/>
        <v>0</v>
      </c>
      <c r="AB1651" s="312" t="str">
        <f t="shared" si="127"/>
        <v/>
      </c>
      <c r="AC1651" s="169" t="str">
        <f t="shared" si="128"/>
        <v/>
      </c>
      <c r="AD1651" s="169" t="str">
        <f t="shared" si="129"/>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6"/>
        <v/>
      </c>
      <c r="T1652" s="154" t="str">
        <f ca="1">IF(B1652="","",IF(ISERROR(MATCH($J1652,SorP!$B$1:$B$6261,0)),"",INDIRECT("'SorP'!$A$"&amp;MATCH($S1652&amp;$J1652,SorP!C:C,0))))</f>
        <v/>
      </c>
      <c r="U1652" s="167"/>
      <c r="V1652" s="168" t="e">
        <f>IF(C1652="",NA(),MATCH($B1652&amp;$C1652,'Smelter Look-up'!$J:$J,0))</f>
        <v>#N/A</v>
      </c>
      <c r="X1652" s="169">
        <f t="shared" ca="1" si="125"/>
        <v>0</v>
      </c>
      <c r="AB1652" s="312" t="str">
        <f t="shared" si="127"/>
        <v/>
      </c>
      <c r="AC1652" s="169" t="str">
        <f t="shared" si="128"/>
        <v/>
      </c>
      <c r="AD1652" s="169" t="str">
        <f t="shared" si="129"/>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6"/>
        <v/>
      </c>
      <c r="T1653" s="154" t="str">
        <f ca="1">IF(B1653="","",IF(ISERROR(MATCH($J1653,SorP!$B$1:$B$6261,0)),"",INDIRECT("'SorP'!$A$"&amp;MATCH($S1653&amp;$J1653,SorP!C:C,0))))</f>
        <v/>
      </c>
      <c r="U1653" s="167"/>
      <c r="V1653" s="168" t="e">
        <f>IF(C1653="",NA(),MATCH($B1653&amp;$C1653,'Smelter Look-up'!$J:$J,0))</f>
        <v>#N/A</v>
      </c>
      <c r="X1653" s="169">
        <f t="shared" ca="1" si="125"/>
        <v>0</v>
      </c>
      <c r="AB1653" s="312" t="str">
        <f t="shared" si="127"/>
        <v/>
      </c>
      <c r="AC1653" s="169" t="str">
        <f t="shared" si="128"/>
        <v/>
      </c>
      <c r="AD1653" s="169" t="str">
        <f t="shared" si="129"/>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6"/>
        <v/>
      </c>
      <c r="T1654" s="154" t="str">
        <f ca="1">IF(B1654="","",IF(ISERROR(MATCH($J1654,SorP!$B$1:$B$6261,0)),"",INDIRECT("'SorP'!$A$"&amp;MATCH($S1654&amp;$J1654,SorP!C:C,0))))</f>
        <v/>
      </c>
      <c r="U1654" s="167"/>
      <c r="V1654" s="168" t="e">
        <f>IF(C1654="",NA(),MATCH($B1654&amp;$C1654,'Smelter Look-up'!$J:$J,0))</f>
        <v>#N/A</v>
      </c>
      <c r="X1654" s="169">
        <f t="shared" ca="1" si="125"/>
        <v>0</v>
      </c>
      <c r="AB1654" s="312" t="str">
        <f t="shared" si="127"/>
        <v/>
      </c>
      <c r="AC1654" s="169" t="str">
        <f t="shared" si="128"/>
        <v/>
      </c>
      <c r="AD1654" s="169" t="str">
        <f t="shared" si="129"/>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6"/>
        <v/>
      </c>
      <c r="T1655" s="154" t="str">
        <f ca="1">IF(B1655="","",IF(ISERROR(MATCH($J1655,SorP!$B$1:$B$6261,0)),"",INDIRECT("'SorP'!$A$"&amp;MATCH($S1655&amp;$J1655,SorP!C:C,0))))</f>
        <v/>
      </c>
      <c r="U1655" s="167"/>
      <c r="V1655" s="168" t="e">
        <f>IF(C1655="",NA(),MATCH($B1655&amp;$C1655,'Smelter Look-up'!$J:$J,0))</f>
        <v>#N/A</v>
      </c>
      <c r="X1655" s="169">
        <f t="shared" ca="1" si="125"/>
        <v>0</v>
      </c>
      <c r="AB1655" s="312" t="str">
        <f t="shared" si="127"/>
        <v/>
      </c>
      <c r="AC1655" s="169" t="str">
        <f t="shared" si="128"/>
        <v/>
      </c>
      <c r="AD1655" s="169" t="str">
        <f t="shared" si="129"/>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6"/>
        <v/>
      </c>
      <c r="T1656" s="154" t="str">
        <f ca="1">IF(B1656="","",IF(ISERROR(MATCH($J1656,SorP!$B$1:$B$6261,0)),"",INDIRECT("'SorP'!$A$"&amp;MATCH($S1656&amp;$J1656,SorP!C:C,0))))</f>
        <v/>
      </c>
      <c r="U1656" s="167"/>
      <c r="V1656" s="168" t="e">
        <f>IF(C1656="",NA(),MATCH($B1656&amp;$C1656,'Smelter Look-up'!$J:$J,0))</f>
        <v>#N/A</v>
      </c>
      <c r="X1656" s="169">
        <f t="shared" ca="1" si="125"/>
        <v>0</v>
      </c>
      <c r="AB1656" s="312" t="str">
        <f t="shared" si="127"/>
        <v/>
      </c>
      <c r="AC1656" s="169" t="str">
        <f t="shared" si="128"/>
        <v/>
      </c>
      <c r="AD1656" s="169" t="str">
        <f t="shared" si="129"/>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6"/>
        <v/>
      </c>
      <c r="T1657" s="154" t="str">
        <f ca="1">IF(B1657="","",IF(ISERROR(MATCH($J1657,SorP!$B$1:$B$6261,0)),"",INDIRECT("'SorP'!$A$"&amp;MATCH($S1657&amp;$J1657,SorP!C:C,0))))</f>
        <v/>
      </c>
      <c r="U1657" s="167"/>
      <c r="V1657" s="168" t="e">
        <f>IF(C1657="",NA(),MATCH($B1657&amp;$C1657,'Smelter Look-up'!$J:$J,0))</f>
        <v>#N/A</v>
      </c>
      <c r="X1657" s="169">
        <f t="shared" ca="1" si="125"/>
        <v>0</v>
      </c>
      <c r="AB1657" s="312" t="str">
        <f t="shared" si="127"/>
        <v/>
      </c>
      <c r="AC1657" s="169" t="str">
        <f t="shared" si="128"/>
        <v/>
      </c>
      <c r="AD1657" s="169" t="str">
        <f t="shared" si="129"/>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6"/>
        <v/>
      </c>
      <c r="T1658" s="154" t="str">
        <f ca="1">IF(B1658="","",IF(ISERROR(MATCH($J1658,SorP!$B$1:$B$6261,0)),"",INDIRECT("'SorP'!$A$"&amp;MATCH($S1658&amp;$J1658,SorP!C:C,0))))</f>
        <v/>
      </c>
      <c r="U1658" s="167"/>
      <c r="V1658" s="168" t="e">
        <f>IF(C1658="",NA(),MATCH($B1658&amp;$C1658,'Smelter Look-up'!$J:$J,0))</f>
        <v>#N/A</v>
      </c>
      <c r="X1658" s="169">
        <f t="shared" ca="1" si="125"/>
        <v>0</v>
      </c>
      <c r="AB1658" s="312" t="str">
        <f t="shared" si="127"/>
        <v/>
      </c>
      <c r="AC1658" s="169" t="str">
        <f t="shared" si="128"/>
        <v/>
      </c>
      <c r="AD1658" s="169" t="str">
        <f t="shared" si="129"/>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6"/>
        <v/>
      </c>
      <c r="T1659" s="154" t="str">
        <f ca="1">IF(B1659="","",IF(ISERROR(MATCH($J1659,SorP!$B$1:$B$6261,0)),"",INDIRECT("'SorP'!$A$"&amp;MATCH($S1659&amp;$J1659,SorP!C:C,0))))</f>
        <v/>
      </c>
      <c r="U1659" s="167"/>
      <c r="V1659" s="168" t="e">
        <f>IF(C1659="",NA(),MATCH($B1659&amp;$C1659,'Smelter Look-up'!$J:$J,0))</f>
        <v>#N/A</v>
      </c>
      <c r="X1659" s="169">
        <f t="shared" ca="1" si="125"/>
        <v>0</v>
      </c>
      <c r="AB1659" s="312" t="str">
        <f t="shared" si="127"/>
        <v/>
      </c>
      <c r="AC1659" s="169" t="str">
        <f t="shared" si="128"/>
        <v/>
      </c>
      <c r="AD1659" s="169" t="str">
        <f t="shared" si="129"/>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6"/>
        <v/>
      </c>
      <c r="T1660" s="154" t="str">
        <f ca="1">IF(B1660="","",IF(ISERROR(MATCH($J1660,SorP!$B$1:$B$6261,0)),"",INDIRECT("'SorP'!$A$"&amp;MATCH($S1660&amp;$J1660,SorP!C:C,0))))</f>
        <v/>
      </c>
      <c r="U1660" s="167"/>
      <c r="V1660" s="168" t="e">
        <f>IF(C1660="",NA(),MATCH($B1660&amp;$C1660,'Smelter Look-up'!$J:$J,0))</f>
        <v>#N/A</v>
      </c>
      <c r="X1660" s="169">
        <f t="shared" ca="1" si="125"/>
        <v>0</v>
      </c>
      <c r="AB1660" s="312" t="str">
        <f t="shared" si="127"/>
        <v/>
      </c>
      <c r="AC1660" s="169" t="str">
        <f t="shared" si="128"/>
        <v/>
      </c>
      <c r="AD1660" s="169" t="str">
        <f t="shared" si="129"/>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6"/>
        <v/>
      </c>
      <c r="T1661" s="154" t="str">
        <f ca="1">IF(B1661="","",IF(ISERROR(MATCH($J1661,SorP!$B$1:$B$6261,0)),"",INDIRECT("'SorP'!$A$"&amp;MATCH($S1661&amp;$J1661,SorP!C:C,0))))</f>
        <v/>
      </c>
      <c r="U1661" s="167"/>
      <c r="V1661" s="168" t="e">
        <f>IF(C1661="",NA(),MATCH($B1661&amp;$C1661,'Smelter Look-up'!$J:$J,0))</f>
        <v>#N/A</v>
      </c>
      <c r="X1661" s="169">
        <f t="shared" ca="1" si="125"/>
        <v>0</v>
      </c>
      <c r="AB1661" s="312" t="str">
        <f t="shared" si="127"/>
        <v/>
      </c>
      <c r="AC1661" s="169" t="str">
        <f t="shared" si="128"/>
        <v/>
      </c>
      <c r="AD1661" s="169" t="str">
        <f t="shared" si="129"/>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6"/>
        <v/>
      </c>
      <c r="T1662" s="154" t="str">
        <f ca="1">IF(B1662="","",IF(ISERROR(MATCH($J1662,SorP!$B$1:$B$6261,0)),"",INDIRECT("'SorP'!$A$"&amp;MATCH($S1662&amp;$J1662,SorP!C:C,0))))</f>
        <v/>
      </c>
      <c r="U1662" s="167"/>
      <c r="V1662" s="168" t="e">
        <f>IF(C1662="",NA(),MATCH($B1662&amp;$C1662,'Smelter Look-up'!$J:$J,0))</f>
        <v>#N/A</v>
      </c>
      <c r="X1662" s="169">
        <f t="shared" ca="1" si="125"/>
        <v>0</v>
      </c>
      <c r="AB1662" s="312" t="str">
        <f t="shared" si="127"/>
        <v/>
      </c>
      <c r="AC1662" s="169" t="str">
        <f t="shared" si="128"/>
        <v/>
      </c>
      <c r="AD1662" s="169" t="str">
        <f t="shared" si="129"/>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6"/>
        <v/>
      </c>
      <c r="T1663" s="154" t="str">
        <f ca="1">IF(B1663="","",IF(ISERROR(MATCH($J1663,SorP!$B$1:$B$6261,0)),"",INDIRECT("'SorP'!$A$"&amp;MATCH($S1663&amp;$J1663,SorP!C:C,0))))</f>
        <v/>
      </c>
      <c r="U1663" s="167"/>
      <c r="V1663" s="168" t="e">
        <f>IF(C1663="",NA(),MATCH($B1663&amp;$C1663,'Smelter Look-up'!$J:$J,0))</f>
        <v>#N/A</v>
      </c>
      <c r="X1663" s="169">
        <f t="shared" ref="X1663:X1726" ca="1" si="130">IF(AND(C1663="Smelter not listed",OR(LEN(D1663)=0,LEN(E1663)=0)),1,0)</f>
        <v>0</v>
      </c>
      <c r="AB1663" s="312" t="str">
        <f t="shared" si="127"/>
        <v/>
      </c>
      <c r="AC1663" s="169" t="str">
        <f t="shared" si="128"/>
        <v/>
      </c>
      <c r="AD1663" s="169" t="str">
        <f t="shared" si="129"/>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1">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0"/>
        <v>0</v>
      </c>
      <c r="AB1664" s="312" t="str">
        <f t="shared" si="127"/>
        <v/>
      </c>
      <c r="AC1664" s="169" t="str">
        <f t="shared" si="128"/>
        <v/>
      </c>
      <c r="AD1664" s="169" t="str">
        <f t="shared" si="129"/>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1"/>
        <v/>
      </c>
      <c r="T1665" s="154" t="str">
        <f ca="1">IF(B1665="","",IF(ISERROR(MATCH($J1665,SorP!$B$1:$B$6261,0)),"",INDIRECT("'SorP'!$A$"&amp;MATCH($S1665&amp;$J1665,SorP!C:C,0))))</f>
        <v/>
      </c>
      <c r="U1665" s="167"/>
      <c r="V1665" s="168" t="e">
        <f>IF(C1665="",NA(),MATCH($B1665&amp;$C1665,'Smelter Look-up'!$J:$J,0))</f>
        <v>#N/A</v>
      </c>
      <c r="X1665" s="169">
        <f t="shared" ca="1" si="130"/>
        <v>0</v>
      </c>
      <c r="AB1665" s="312" t="str">
        <f t="shared" si="127"/>
        <v/>
      </c>
      <c r="AC1665" s="169" t="str">
        <f t="shared" si="128"/>
        <v/>
      </c>
      <c r="AD1665" s="169" t="str">
        <f t="shared" si="129"/>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1"/>
        <v/>
      </c>
      <c r="T1666" s="154" t="str">
        <f ca="1">IF(B1666="","",IF(ISERROR(MATCH($J1666,SorP!$B$1:$B$6261,0)),"",INDIRECT("'SorP'!$A$"&amp;MATCH($S1666&amp;$J1666,SorP!C:C,0))))</f>
        <v/>
      </c>
      <c r="U1666" s="167"/>
      <c r="V1666" s="168" t="e">
        <f>IF(C1666="",NA(),MATCH($B1666&amp;$C1666,'Smelter Look-up'!$J:$J,0))</f>
        <v>#N/A</v>
      </c>
      <c r="X1666" s="169">
        <f t="shared" ca="1" si="130"/>
        <v>0</v>
      </c>
      <c r="AB1666" s="312" t="str">
        <f t="shared" si="127"/>
        <v/>
      </c>
      <c r="AC1666" s="169" t="str">
        <f t="shared" si="128"/>
        <v/>
      </c>
      <c r="AD1666" s="169" t="str">
        <f t="shared" si="129"/>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1"/>
        <v/>
      </c>
      <c r="T1667" s="154" t="str">
        <f ca="1">IF(B1667="","",IF(ISERROR(MATCH($J1667,SorP!$B$1:$B$6261,0)),"",INDIRECT("'SorP'!$A$"&amp;MATCH($S1667&amp;$J1667,SorP!C:C,0))))</f>
        <v/>
      </c>
      <c r="U1667" s="167"/>
      <c r="V1667" s="168" t="e">
        <f>IF(C1667="",NA(),MATCH($B1667&amp;$C1667,'Smelter Look-up'!$J:$J,0))</f>
        <v>#N/A</v>
      </c>
      <c r="X1667" s="169">
        <f t="shared" ca="1" si="130"/>
        <v>0</v>
      </c>
      <c r="AB1667" s="312" t="str">
        <f t="shared" si="127"/>
        <v/>
      </c>
      <c r="AC1667" s="169" t="str">
        <f t="shared" si="128"/>
        <v/>
      </c>
      <c r="AD1667" s="169" t="str">
        <f t="shared" si="129"/>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1"/>
        <v/>
      </c>
      <c r="T1668" s="154" t="str">
        <f ca="1">IF(B1668="","",IF(ISERROR(MATCH($J1668,SorP!$B$1:$B$6261,0)),"",INDIRECT("'SorP'!$A$"&amp;MATCH($S1668&amp;$J1668,SorP!C:C,0))))</f>
        <v/>
      </c>
      <c r="U1668" s="167"/>
      <c r="V1668" s="168" t="e">
        <f>IF(C1668="",NA(),MATCH($B1668&amp;$C1668,'Smelter Look-up'!$J:$J,0))</f>
        <v>#N/A</v>
      </c>
      <c r="X1668" s="169">
        <f t="shared" ca="1" si="130"/>
        <v>0</v>
      </c>
      <c r="AB1668" s="312" t="str">
        <f t="shared" si="127"/>
        <v/>
      </c>
      <c r="AC1668" s="169" t="str">
        <f t="shared" si="128"/>
        <v/>
      </c>
      <c r="AD1668" s="169" t="str">
        <f t="shared" si="129"/>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1"/>
        <v/>
      </c>
      <c r="T1669" s="154" t="str">
        <f ca="1">IF(B1669="","",IF(ISERROR(MATCH($J1669,SorP!$B$1:$B$6261,0)),"",INDIRECT("'SorP'!$A$"&amp;MATCH($S1669&amp;$J1669,SorP!C:C,0))))</f>
        <v/>
      </c>
      <c r="U1669" s="167"/>
      <c r="V1669" s="168" t="e">
        <f>IF(C1669="",NA(),MATCH($B1669&amp;$C1669,'Smelter Look-up'!$J:$J,0))</f>
        <v>#N/A</v>
      </c>
      <c r="X1669" s="169">
        <f t="shared" ca="1" si="130"/>
        <v>0</v>
      </c>
      <c r="AB1669" s="312" t="str">
        <f t="shared" si="127"/>
        <v/>
      </c>
      <c r="AC1669" s="169" t="str">
        <f t="shared" si="128"/>
        <v/>
      </c>
      <c r="AD1669" s="169" t="str">
        <f t="shared" si="129"/>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1"/>
        <v/>
      </c>
      <c r="T1670" s="154" t="str">
        <f ca="1">IF(B1670="","",IF(ISERROR(MATCH($J1670,SorP!$B$1:$B$6261,0)),"",INDIRECT("'SorP'!$A$"&amp;MATCH($S1670&amp;$J1670,SorP!C:C,0))))</f>
        <v/>
      </c>
      <c r="U1670" s="167"/>
      <c r="V1670" s="168" t="e">
        <f>IF(C1670="",NA(),MATCH($B1670&amp;$C1670,'Smelter Look-up'!$J:$J,0))</f>
        <v>#N/A</v>
      </c>
      <c r="X1670" s="169">
        <f t="shared" ca="1" si="130"/>
        <v>0</v>
      </c>
      <c r="AB1670" s="312" t="str">
        <f t="shared" ref="AB1670:AB1733" si="132">IF(C1670="","",B1670)</f>
        <v/>
      </c>
      <c r="AC1670" s="169" t="str">
        <f t="shared" ref="AC1670:AC1733" si="133">B1670</f>
        <v/>
      </c>
      <c r="AD1670" s="169" t="str">
        <f t="shared" ref="AD1670:AD1733" si="134">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1"/>
        <v/>
      </c>
      <c r="T1671" s="154" t="str">
        <f ca="1">IF(B1671="","",IF(ISERROR(MATCH($J1671,SorP!$B$1:$B$6261,0)),"",INDIRECT("'SorP'!$A$"&amp;MATCH($S1671&amp;$J1671,SorP!C:C,0))))</f>
        <v/>
      </c>
      <c r="U1671" s="167"/>
      <c r="V1671" s="168" t="e">
        <f>IF(C1671="",NA(),MATCH($B1671&amp;$C1671,'Smelter Look-up'!$J:$J,0))</f>
        <v>#N/A</v>
      </c>
      <c r="X1671" s="169">
        <f t="shared" ca="1" si="130"/>
        <v>0</v>
      </c>
      <c r="AB1671" s="312" t="str">
        <f t="shared" si="132"/>
        <v/>
      </c>
      <c r="AC1671" s="169" t="str">
        <f t="shared" si="133"/>
        <v/>
      </c>
      <c r="AD1671" s="169" t="str">
        <f t="shared" si="134"/>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1"/>
        <v/>
      </c>
      <c r="T1672" s="154" t="str">
        <f ca="1">IF(B1672="","",IF(ISERROR(MATCH($J1672,SorP!$B$1:$B$6261,0)),"",INDIRECT("'SorP'!$A$"&amp;MATCH($S1672&amp;$J1672,SorP!C:C,0))))</f>
        <v/>
      </c>
      <c r="U1672" s="167"/>
      <c r="V1672" s="168" t="e">
        <f>IF(C1672="",NA(),MATCH($B1672&amp;$C1672,'Smelter Look-up'!$J:$J,0))</f>
        <v>#N/A</v>
      </c>
      <c r="X1672" s="169">
        <f t="shared" ca="1" si="130"/>
        <v>0</v>
      </c>
      <c r="AB1672" s="312" t="str">
        <f t="shared" si="132"/>
        <v/>
      </c>
      <c r="AC1672" s="169" t="str">
        <f t="shared" si="133"/>
        <v/>
      </c>
      <c r="AD1672" s="169" t="str">
        <f t="shared" si="134"/>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1"/>
        <v/>
      </c>
      <c r="T1673" s="154" t="str">
        <f ca="1">IF(B1673="","",IF(ISERROR(MATCH($J1673,SorP!$B$1:$B$6261,0)),"",INDIRECT("'SorP'!$A$"&amp;MATCH($S1673&amp;$J1673,SorP!C:C,0))))</f>
        <v/>
      </c>
      <c r="U1673" s="167"/>
      <c r="V1673" s="168" t="e">
        <f>IF(C1673="",NA(),MATCH($B1673&amp;$C1673,'Smelter Look-up'!$J:$J,0))</f>
        <v>#N/A</v>
      </c>
      <c r="X1673" s="169">
        <f t="shared" ca="1" si="130"/>
        <v>0</v>
      </c>
      <c r="AB1673" s="312" t="str">
        <f t="shared" si="132"/>
        <v/>
      </c>
      <c r="AC1673" s="169" t="str">
        <f t="shared" si="133"/>
        <v/>
      </c>
      <c r="AD1673" s="169" t="str">
        <f t="shared" si="134"/>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1"/>
        <v/>
      </c>
      <c r="T1674" s="154" t="str">
        <f ca="1">IF(B1674="","",IF(ISERROR(MATCH($J1674,SorP!$B$1:$B$6261,0)),"",INDIRECT("'SorP'!$A$"&amp;MATCH($S1674&amp;$J1674,SorP!C:C,0))))</f>
        <v/>
      </c>
      <c r="U1674" s="167"/>
      <c r="V1674" s="168" t="e">
        <f>IF(C1674="",NA(),MATCH($B1674&amp;$C1674,'Smelter Look-up'!$J:$J,0))</f>
        <v>#N/A</v>
      </c>
      <c r="X1674" s="169">
        <f t="shared" ca="1" si="130"/>
        <v>0</v>
      </c>
      <c r="AB1674" s="312" t="str">
        <f t="shared" si="132"/>
        <v/>
      </c>
      <c r="AC1674" s="169" t="str">
        <f t="shared" si="133"/>
        <v/>
      </c>
      <c r="AD1674" s="169" t="str">
        <f t="shared" si="134"/>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1"/>
        <v/>
      </c>
      <c r="T1675" s="154" t="str">
        <f ca="1">IF(B1675="","",IF(ISERROR(MATCH($J1675,SorP!$B$1:$B$6261,0)),"",INDIRECT("'SorP'!$A$"&amp;MATCH($S1675&amp;$J1675,SorP!C:C,0))))</f>
        <v/>
      </c>
      <c r="U1675" s="167"/>
      <c r="V1675" s="168" t="e">
        <f>IF(C1675="",NA(),MATCH($B1675&amp;$C1675,'Smelter Look-up'!$J:$J,0))</f>
        <v>#N/A</v>
      </c>
      <c r="X1675" s="169">
        <f t="shared" ca="1" si="130"/>
        <v>0</v>
      </c>
      <c r="AB1675" s="312" t="str">
        <f t="shared" si="132"/>
        <v/>
      </c>
      <c r="AC1675" s="169" t="str">
        <f t="shared" si="133"/>
        <v/>
      </c>
      <c r="AD1675" s="169" t="str">
        <f t="shared" si="134"/>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1"/>
        <v/>
      </c>
      <c r="T1676" s="154" t="str">
        <f ca="1">IF(B1676="","",IF(ISERROR(MATCH($J1676,SorP!$B$1:$B$6261,0)),"",INDIRECT("'SorP'!$A$"&amp;MATCH($S1676&amp;$J1676,SorP!C:C,0))))</f>
        <v/>
      </c>
      <c r="U1676" s="167"/>
      <c r="V1676" s="168" t="e">
        <f>IF(C1676="",NA(),MATCH($B1676&amp;$C1676,'Smelter Look-up'!$J:$J,0))</f>
        <v>#N/A</v>
      </c>
      <c r="X1676" s="169">
        <f t="shared" ca="1" si="130"/>
        <v>0</v>
      </c>
      <c r="AB1676" s="312" t="str">
        <f t="shared" si="132"/>
        <v/>
      </c>
      <c r="AC1676" s="169" t="str">
        <f t="shared" si="133"/>
        <v/>
      </c>
      <c r="AD1676" s="169" t="str">
        <f t="shared" si="134"/>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1"/>
        <v/>
      </c>
      <c r="T1677" s="154" t="str">
        <f ca="1">IF(B1677="","",IF(ISERROR(MATCH($J1677,SorP!$B$1:$B$6261,0)),"",INDIRECT("'SorP'!$A$"&amp;MATCH($S1677&amp;$J1677,SorP!C:C,0))))</f>
        <v/>
      </c>
      <c r="U1677" s="167"/>
      <c r="V1677" s="168" t="e">
        <f>IF(C1677="",NA(),MATCH($B1677&amp;$C1677,'Smelter Look-up'!$J:$J,0))</f>
        <v>#N/A</v>
      </c>
      <c r="X1677" s="169">
        <f t="shared" ca="1" si="130"/>
        <v>0</v>
      </c>
      <c r="AB1677" s="312" t="str">
        <f t="shared" si="132"/>
        <v/>
      </c>
      <c r="AC1677" s="169" t="str">
        <f t="shared" si="133"/>
        <v/>
      </c>
      <c r="AD1677" s="169" t="str">
        <f t="shared" si="134"/>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1"/>
        <v/>
      </c>
      <c r="T1678" s="154" t="str">
        <f ca="1">IF(B1678="","",IF(ISERROR(MATCH($J1678,SorP!$B$1:$B$6261,0)),"",INDIRECT("'SorP'!$A$"&amp;MATCH($S1678&amp;$J1678,SorP!C:C,0))))</f>
        <v/>
      </c>
      <c r="U1678" s="167"/>
      <c r="V1678" s="168" t="e">
        <f>IF(C1678="",NA(),MATCH($B1678&amp;$C1678,'Smelter Look-up'!$J:$J,0))</f>
        <v>#N/A</v>
      </c>
      <c r="X1678" s="169">
        <f t="shared" ca="1" si="130"/>
        <v>0</v>
      </c>
      <c r="AB1678" s="312" t="str">
        <f t="shared" si="132"/>
        <v/>
      </c>
      <c r="AC1678" s="169" t="str">
        <f t="shared" si="133"/>
        <v/>
      </c>
      <c r="AD1678" s="169" t="str">
        <f t="shared" si="134"/>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1"/>
        <v/>
      </c>
      <c r="T1679" s="154" t="str">
        <f ca="1">IF(B1679="","",IF(ISERROR(MATCH($J1679,SorP!$B$1:$B$6261,0)),"",INDIRECT("'SorP'!$A$"&amp;MATCH($S1679&amp;$J1679,SorP!C:C,0))))</f>
        <v/>
      </c>
      <c r="U1679" s="167"/>
      <c r="V1679" s="168" t="e">
        <f>IF(C1679="",NA(),MATCH($B1679&amp;$C1679,'Smelter Look-up'!$J:$J,0))</f>
        <v>#N/A</v>
      </c>
      <c r="X1679" s="169">
        <f t="shared" ca="1" si="130"/>
        <v>0</v>
      </c>
      <c r="AB1679" s="312" t="str">
        <f t="shared" si="132"/>
        <v/>
      </c>
      <c r="AC1679" s="169" t="str">
        <f t="shared" si="133"/>
        <v/>
      </c>
      <c r="AD1679" s="169" t="str">
        <f t="shared" si="134"/>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1"/>
        <v/>
      </c>
      <c r="T1680" s="154" t="str">
        <f ca="1">IF(B1680="","",IF(ISERROR(MATCH($J1680,SorP!$B$1:$B$6261,0)),"",INDIRECT("'SorP'!$A$"&amp;MATCH($S1680&amp;$J1680,SorP!C:C,0))))</f>
        <v/>
      </c>
      <c r="U1680" s="167"/>
      <c r="V1680" s="168" t="e">
        <f>IF(C1680="",NA(),MATCH($B1680&amp;$C1680,'Smelter Look-up'!$J:$J,0))</f>
        <v>#N/A</v>
      </c>
      <c r="X1680" s="169">
        <f t="shared" ca="1" si="130"/>
        <v>0</v>
      </c>
      <c r="AB1680" s="312" t="str">
        <f t="shared" si="132"/>
        <v/>
      </c>
      <c r="AC1680" s="169" t="str">
        <f t="shared" si="133"/>
        <v/>
      </c>
      <c r="AD1680" s="169" t="str">
        <f t="shared" si="134"/>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1"/>
        <v/>
      </c>
      <c r="T1681" s="154" t="str">
        <f ca="1">IF(B1681="","",IF(ISERROR(MATCH($J1681,SorP!$B$1:$B$6261,0)),"",INDIRECT("'SorP'!$A$"&amp;MATCH($S1681&amp;$J1681,SorP!C:C,0))))</f>
        <v/>
      </c>
      <c r="U1681" s="167"/>
      <c r="V1681" s="168" t="e">
        <f>IF(C1681="",NA(),MATCH($B1681&amp;$C1681,'Smelter Look-up'!$J:$J,0))</f>
        <v>#N/A</v>
      </c>
      <c r="X1681" s="169">
        <f t="shared" ca="1" si="130"/>
        <v>0</v>
      </c>
      <c r="AB1681" s="312" t="str">
        <f t="shared" si="132"/>
        <v/>
      </c>
      <c r="AC1681" s="169" t="str">
        <f t="shared" si="133"/>
        <v/>
      </c>
      <c r="AD1681" s="169" t="str">
        <f t="shared" si="134"/>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1"/>
        <v/>
      </c>
      <c r="T1682" s="154" t="str">
        <f ca="1">IF(B1682="","",IF(ISERROR(MATCH($J1682,SorP!$B$1:$B$6261,0)),"",INDIRECT("'SorP'!$A$"&amp;MATCH($S1682&amp;$J1682,SorP!C:C,0))))</f>
        <v/>
      </c>
      <c r="U1682" s="167"/>
      <c r="V1682" s="168" t="e">
        <f>IF(C1682="",NA(),MATCH($B1682&amp;$C1682,'Smelter Look-up'!$J:$J,0))</f>
        <v>#N/A</v>
      </c>
      <c r="X1682" s="169">
        <f t="shared" ca="1" si="130"/>
        <v>0</v>
      </c>
      <c r="AB1682" s="312" t="str">
        <f t="shared" si="132"/>
        <v/>
      </c>
      <c r="AC1682" s="169" t="str">
        <f t="shared" si="133"/>
        <v/>
      </c>
      <c r="AD1682" s="169" t="str">
        <f t="shared" si="134"/>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1"/>
        <v/>
      </c>
      <c r="T1683" s="154" t="str">
        <f ca="1">IF(B1683="","",IF(ISERROR(MATCH($J1683,SorP!$B$1:$B$6261,0)),"",INDIRECT("'SorP'!$A$"&amp;MATCH($S1683&amp;$J1683,SorP!C:C,0))))</f>
        <v/>
      </c>
      <c r="U1683" s="167"/>
      <c r="V1683" s="168" t="e">
        <f>IF(C1683="",NA(),MATCH($B1683&amp;$C1683,'Smelter Look-up'!$J:$J,0))</f>
        <v>#N/A</v>
      </c>
      <c r="X1683" s="169">
        <f t="shared" ca="1" si="130"/>
        <v>0</v>
      </c>
      <c r="AB1683" s="312" t="str">
        <f t="shared" si="132"/>
        <v/>
      </c>
      <c r="AC1683" s="169" t="str">
        <f t="shared" si="133"/>
        <v/>
      </c>
      <c r="AD1683" s="169" t="str">
        <f t="shared" si="134"/>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1"/>
        <v/>
      </c>
      <c r="T1684" s="154" t="str">
        <f ca="1">IF(B1684="","",IF(ISERROR(MATCH($J1684,SorP!$B$1:$B$6261,0)),"",INDIRECT("'SorP'!$A$"&amp;MATCH($S1684&amp;$J1684,SorP!C:C,0))))</f>
        <v/>
      </c>
      <c r="U1684" s="167"/>
      <c r="V1684" s="168" t="e">
        <f>IF(C1684="",NA(),MATCH($B1684&amp;$C1684,'Smelter Look-up'!$J:$J,0))</f>
        <v>#N/A</v>
      </c>
      <c r="X1684" s="169">
        <f t="shared" ca="1" si="130"/>
        <v>0</v>
      </c>
      <c r="AB1684" s="312" t="str">
        <f t="shared" si="132"/>
        <v/>
      </c>
      <c r="AC1684" s="169" t="str">
        <f t="shared" si="133"/>
        <v/>
      </c>
      <c r="AD1684" s="169" t="str">
        <f t="shared" si="134"/>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1"/>
        <v/>
      </c>
      <c r="T1685" s="154" t="str">
        <f ca="1">IF(B1685="","",IF(ISERROR(MATCH($J1685,SorP!$B$1:$B$6261,0)),"",INDIRECT("'SorP'!$A$"&amp;MATCH($S1685&amp;$J1685,SorP!C:C,0))))</f>
        <v/>
      </c>
      <c r="U1685" s="167"/>
      <c r="V1685" s="168" t="e">
        <f>IF(C1685="",NA(),MATCH($B1685&amp;$C1685,'Smelter Look-up'!$J:$J,0))</f>
        <v>#N/A</v>
      </c>
      <c r="X1685" s="169">
        <f t="shared" ca="1" si="130"/>
        <v>0</v>
      </c>
      <c r="AB1685" s="312" t="str">
        <f t="shared" si="132"/>
        <v/>
      </c>
      <c r="AC1685" s="169" t="str">
        <f t="shared" si="133"/>
        <v/>
      </c>
      <c r="AD1685" s="169" t="str">
        <f t="shared" si="134"/>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1"/>
        <v/>
      </c>
      <c r="T1686" s="154" t="str">
        <f ca="1">IF(B1686="","",IF(ISERROR(MATCH($J1686,SorP!$B$1:$B$6261,0)),"",INDIRECT("'SorP'!$A$"&amp;MATCH($S1686&amp;$J1686,SorP!C:C,0))))</f>
        <v/>
      </c>
      <c r="U1686" s="167"/>
      <c r="V1686" s="168" t="e">
        <f>IF(C1686="",NA(),MATCH($B1686&amp;$C1686,'Smelter Look-up'!$J:$J,0))</f>
        <v>#N/A</v>
      </c>
      <c r="X1686" s="169">
        <f t="shared" ca="1" si="130"/>
        <v>0</v>
      </c>
      <c r="AB1686" s="312" t="str">
        <f t="shared" si="132"/>
        <v/>
      </c>
      <c r="AC1686" s="169" t="str">
        <f t="shared" si="133"/>
        <v/>
      </c>
      <c r="AD1686" s="169" t="str">
        <f t="shared" si="134"/>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1"/>
        <v/>
      </c>
      <c r="T1687" s="154" t="str">
        <f ca="1">IF(B1687="","",IF(ISERROR(MATCH($J1687,SorP!$B$1:$B$6261,0)),"",INDIRECT("'SorP'!$A$"&amp;MATCH($S1687&amp;$J1687,SorP!C:C,0))))</f>
        <v/>
      </c>
      <c r="U1687" s="167"/>
      <c r="V1687" s="168" t="e">
        <f>IF(C1687="",NA(),MATCH($B1687&amp;$C1687,'Smelter Look-up'!$J:$J,0))</f>
        <v>#N/A</v>
      </c>
      <c r="X1687" s="169">
        <f t="shared" ca="1" si="130"/>
        <v>0</v>
      </c>
      <c r="AB1687" s="312" t="str">
        <f t="shared" si="132"/>
        <v/>
      </c>
      <c r="AC1687" s="169" t="str">
        <f t="shared" si="133"/>
        <v/>
      </c>
      <c r="AD1687" s="169" t="str">
        <f t="shared" si="134"/>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1"/>
        <v/>
      </c>
      <c r="T1688" s="154" t="str">
        <f ca="1">IF(B1688="","",IF(ISERROR(MATCH($J1688,SorP!$B$1:$B$6261,0)),"",INDIRECT("'SorP'!$A$"&amp;MATCH($S1688&amp;$J1688,SorP!C:C,0))))</f>
        <v/>
      </c>
      <c r="U1688" s="167"/>
      <c r="V1688" s="168" t="e">
        <f>IF(C1688="",NA(),MATCH($B1688&amp;$C1688,'Smelter Look-up'!$J:$J,0))</f>
        <v>#N/A</v>
      </c>
      <c r="X1688" s="169">
        <f t="shared" ca="1" si="130"/>
        <v>0</v>
      </c>
      <c r="AB1688" s="312" t="str">
        <f t="shared" si="132"/>
        <v/>
      </c>
      <c r="AC1688" s="169" t="str">
        <f t="shared" si="133"/>
        <v/>
      </c>
      <c r="AD1688" s="169" t="str">
        <f t="shared" si="134"/>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1"/>
        <v/>
      </c>
      <c r="T1689" s="154" t="str">
        <f ca="1">IF(B1689="","",IF(ISERROR(MATCH($J1689,SorP!$B$1:$B$6261,0)),"",INDIRECT("'SorP'!$A$"&amp;MATCH($S1689&amp;$J1689,SorP!C:C,0))))</f>
        <v/>
      </c>
      <c r="U1689" s="167"/>
      <c r="V1689" s="168" t="e">
        <f>IF(C1689="",NA(),MATCH($B1689&amp;$C1689,'Smelter Look-up'!$J:$J,0))</f>
        <v>#N/A</v>
      </c>
      <c r="X1689" s="169">
        <f t="shared" ca="1" si="130"/>
        <v>0</v>
      </c>
      <c r="AB1689" s="312" t="str">
        <f t="shared" si="132"/>
        <v/>
      </c>
      <c r="AC1689" s="169" t="str">
        <f t="shared" si="133"/>
        <v/>
      </c>
      <c r="AD1689" s="169" t="str">
        <f t="shared" si="134"/>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1"/>
        <v/>
      </c>
      <c r="T1690" s="154" t="str">
        <f ca="1">IF(B1690="","",IF(ISERROR(MATCH($J1690,SorP!$B$1:$B$6261,0)),"",INDIRECT("'SorP'!$A$"&amp;MATCH($S1690&amp;$J1690,SorP!C:C,0))))</f>
        <v/>
      </c>
      <c r="U1690" s="167"/>
      <c r="V1690" s="168" t="e">
        <f>IF(C1690="",NA(),MATCH($B1690&amp;$C1690,'Smelter Look-up'!$J:$J,0))</f>
        <v>#N/A</v>
      </c>
      <c r="X1690" s="169">
        <f t="shared" ca="1" si="130"/>
        <v>0</v>
      </c>
      <c r="AB1690" s="312" t="str">
        <f t="shared" si="132"/>
        <v/>
      </c>
      <c r="AC1690" s="169" t="str">
        <f t="shared" si="133"/>
        <v/>
      </c>
      <c r="AD1690" s="169" t="str">
        <f t="shared" si="134"/>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1"/>
        <v/>
      </c>
      <c r="T1691" s="154" t="str">
        <f ca="1">IF(B1691="","",IF(ISERROR(MATCH($J1691,SorP!$B$1:$B$6261,0)),"",INDIRECT("'SorP'!$A$"&amp;MATCH($S1691&amp;$J1691,SorP!C:C,0))))</f>
        <v/>
      </c>
      <c r="U1691" s="167"/>
      <c r="V1691" s="168" t="e">
        <f>IF(C1691="",NA(),MATCH($B1691&amp;$C1691,'Smelter Look-up'!$J:$J,0))</f>
        <v>#N/A</v>
      </c>
      <c r="X1691" s="169">
        <f t="shared" ca="1" si="130"/>
        <v>0</v>
      </c>
      <c r="AB1691" s="312" t="str">
        <f t="shared" si="132"/>
        <v/>
      </c>
      <c r="AC1691" s="169" t="str">
        <f t="shared" si="133"/>
        <v/>
      </c>
      <c r="AD1691" s="169" t="str">
        <f t="shared" si="134"/>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1"/>
        <v/>
      </c>
      <c r="T1692" s="154" t="str">
        <f ca="1">IF(B1692="","",IF(ISERROR(MATCH($J1692,SorP!$B$1:$B$6261,0)),"",INDIRECT("'SorP'!$A$"&amp;MATCH($S1692&amp;$J1692,SorP!C:C,0))))</f>
        <v/>
      </c>
      <c r="U1692" s="167"/>
      <c r="V1692" s="168" t="e">
        <f>IF(C1692="",NA(),MATCH($B1692&amp;$C1692,'Smelter Look-up'!$J:$J,0))</f>
        <v>#N/A</v>
      </c>
      <c r="X1692" s="169">
        <f t="shared" ca="1" si="130"/>
        <v>0</v>
      </c>
      <c r="AB1692" s="312" t="str">
        <f t="shared" si="132"/>
        <v/>
      </c>
      <c r="AC1692" s="169" t="str">
        <f t="shared" si="133"/>
        <v/>
      </c>
      <c r="AD1692" s="169" t="str">
        <f t="shared" si="134"/>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1"/>
        <v/>
      </c>
      <c r="T1693" s="154" t="str">
        <f ca="1">IF(B1693="","",IF(ISERROR(MATCH($J1693,SorP!$B$1:$B$6261,0)),"",INDIRECT("'SorP'!$A$"&amp;MATCH($S1693&amp;$J1693,SorP!C:C,0))))</f>
        <v/>
      </c>
      <c r="U1693" s="167"/>
      <c r="V1693" s="168" t="e">
        <f>IF(C1693="",NA(),MATCH($B1693&amp;$C1693,'Smelter Look-up'!$J:$J,0))</f>
        <v>#N/A</v>
      </c>
      <c r="X1693" s="169">
        <f t="shared" ca="1" si="130"/>
        <v>0</v>
      </c>
      <c r="AB1693" s="312" t="str">
        <f t="shared" si="132"/>
        <v/>
      </c>
      <c r="AC1693" s="169" t="str">
        <f t="shared" si="133"/>
        <v/>
      </c>
      <c r="AD1693" s="169" t="str">
        <f t="shared" si="134"/>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1"/>
        <v/>
      </c>
      <c r="T1694" s="154" t="str">
        <f ca="1">IF(B1694="","",IF(ISERROR(MATCH($J1694,SorP!$B$1:$B$6261,0)),"",INDIRECT("'SorP'!$A$"&amp;MATCH($S1694&amp;$J1694,SorP!C:C,0))))</f>
        <v/>
      </c>
      <c r="U1694" s="167"/>
      <c r="V1694" s="168" t="e">
        <f>IF(C1694="",NA(),MATCH($B1694&amp;$C1694,'Smelter Look-up'!$J:$J,0))</f>
        <v>#N/A</v>
      </c>
      <c r="X1694" s="169">
        <f t="shared" ca="1" si="130"/>
        <v>0</v>
      </c>
      <c r="AB1694" s="312" t="str">
        <f t="shared" si="132"/>
        <v/>
      </c>
      <c r="AC1694" s="169" t="str">
        <f t="shared" si="133"/>
        <v/>
      </c>
      <c r="AD1694" s="169" t="str">
        <f t="shared" si="134"/>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1"/>
        <v/>
      </c>
      <c r="T1695" s="154" t="str">
        <f ca="1">IF(B1695="","",IF(ISERROR(MATCH($J1695,SorP!$B$1:$B$6261,0)),"",INDIRECT("'SorP'!$A$"&amp;MATCH($S1695&amp;$J1695,SorP!C:C,0))))</f>
        <v/>
      </c>
      <c r="U1695" s="167"/>
      <c r="V1695" s="168" t="e">
        <f>IF(C1695="",NA(),MATCH($B1695&amp;$C1695,'Smelter Look-up'!$J:$J,0))</f>
        <v>#N/A</v>
      </c>
      <c r="X1695" s="169">
        <f t="shared" ca="1" si="130"/>
        <v>0</v>
      </c>
      <c r="AB1695" s="312" t="str">
        <f t="shared" si="132"/>
        <v/>
      </c>
      <c r="AC1695" s="169" t="str">
        <f t="shared" si="133"/>
        <v/>
      </c>
      <c r="AD1695" s="169" t="str">
        <f t="shared" si="134"/>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1"/>
        <v/>
      </c>
      <c r="T1696" s="154" t="str">
        <f ca="1">IF(B1696="","",IF(ISERROR(MATCH($J1696,SorP!$B$1:$B$6261,0)),"",INDIRECT("'SorP'!$A$"&amp;MATCH($S1696&amp;$J1696,SorP!C:C,0))))</f>
        <v/>
      </c>
      <c r="U1696" s="167"/>
      <c r="V1696" s="168" t="e">
        <f>IF(C1696="",NA(),MATCH($B1696&amp;$C1696,'Smelter Look-up'!$J:$J,0))</f>
        <v>#N/A</v>
      </c>
      <c r="X1696" s="169">
        <f t="shared" ca="1" si="130"/>
        <v>0</v>
      </c>
      <c r="AB1696" s="312" t="str">
        <f t="shared" si="132"/>
        <v/>
      </c>
      <c r="AC1696" s="169" t="str">
        <f t="shared" si="133"/>
        <v/>
      </c>
      <c r="AD1696" s="169" t="str">
        <f t="shared" si="134"/>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1"/>
        <v/>
      </c>
      <c r="T1697" s="154" t="str">
        <f ca="1">IF(B1697="","",IF(ISERROR(MATCH($J1697,SorP!$B$1:$B$6261,0)),"",INDIRECT("'SorP'!$A$"&amp;MATCH($S1697&amp;$J1697,SorP!C:C,0))))</f>
        <v/>
      </c>
      <c r="U1697" s="167"/>
      <c r="V1697" s="168" t="e">
        <f>IF(C1697="",NA(),MATCH($B1697&amp;$C1697,'Smelter Look-up'!$J:$J,0))</f>
        <v>#N/A</v>
      </c>
      <c r="X1697" s="169">
        <f t="shared" ca="1" si="130"/>
        <v>0</v>
      </c>
      <c r="AB1697" s="312" t="str">
        <f t="shared" si="132"/>
        <v/>
      </c>
      <c r="AC1697" s="169" t="str">
        <f t="shared" si="133"/>
        <v/>
      </c>
      <c r="AD1697" s="169" t="str">
        <f t="shared" si="134"/>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1"/>
        <v/>
      </c>
      <c r="T1698" s="154" t="str">
        <f ca="1">IF(B1698="","",IF(ISERROR(MATCH($J1698,SorP!$B$1:$B$6261,0)),"",INDIRECT("'SorP'!$A$"&amp;MATCH($S1698&amp;$J1698,SorP!C:C,0))))</f>
        <v/>
      </c>
      <c r="U1698" s="167"/>
      <c r="V1698" s="168" t="e">
        <f>IF(C1698="",NA(),MATCH($B1698&amp;$C1698,'Smelter Look-up'!$J:$J,0))</f>
        <v>#N/A</v>
      </c>
      <c r="X1698" s="169">
        <f t="shared" ca="1" si="130"/>
        <v>0</v>
      </c>
      <c r="AB1698" s="312" t="str">
        <f t="shared" si="132"/>
        <v/>
      </c>
      <c r="AC1698" s="169" t="str">
        <f t="shared" si="133"/>
        <v/>
      </c>
      <c r="AD1698" s="169" t="str">
        <f t="shared" si="134"/>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1"/>
        <v/>
      </c>
      <c r="T1699" s="154" t="str">
        <f ca="1">IF(B1699="","",IF(ISERROR(MATCH($J1699,SorP!$B$1:$B$6261,0)),"",INDIRECT("'SorP'!$A$"&amp;MATCH($S1699&amp;$J1699,SorP!C:C,0))))</f>
        <v/>
      </c>
      <c r="U1699" s="167"/>
      <c r="V1699" s="168" t="e">
        <f>IF(C1699="",NA(),MATCH($B1699&amp;$C1699,'Smelter Look-up'!$J:$J,0))</f>
        <v>#N/A</v>
      </c>
      <c r="X1699" s="169">
        <f t="shared" ca="1" si="130"/>
        <v>0</v>
      </c>
      <c r="AB1699" s="312" t="str">
        <f t="shared" si="132"/>
        <v/>
      </c>
      <c r="AC1699" s="169" t="str">
        <f t="shared" si="133"/>
        <v/>
      </c>
      <c r="AD1699" s="169" t="str">
        <f t="shared" si="134"/>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1"/>
        <v/>
      </c>
      <c r="T1700" s="154" t="str">
        <f ca="1">IF(B1700="","",IF(ISERROR(MATCH($J1700,SorP!$B$1:$B$6261,0)),"",INDIRECT("'SorP'!$A$"&amp;MATCH($S1700&amp;$J1700,SorP!C:C,0))))</f>
        <v/>
      </c>
      <c r="U1700" s="167"/>
      <c r="V1700" s="168" t="e">
        <f>IF(C1700="",NA(),MATCH($B1700&amp;$C1700,'Smelter Look-up'!$J:$J,0))</f>
        <v>#N/A</v>
      </c>
      <c r="X1700" s="169">
        <f t="shared" ca="1" si="130"/>
        <v>0</v>
      </c>
      <c r="AB1700" s="312" t="str">
        <f t="shared" si="132"/>
        <v/>
      </c>
      <c r="AC1700" s="169" t="str">
        <f t="shared" si="133"/>
        <v/>
      </c>
      <c r="AD1700" s="169" t="str">
        <f t="shared" si="134"/>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1"/>
        <v/>
      </c>
      <c r="T1701" s="154" t="str">
        <f ca="1">IF(B1701="","",IF(ISERROR(MATCH($J1701,SorP!$B$1:$B$6261,0)),"",INDIRECT("'SorP'!$A$"&amp;MATCH($S1701&amp;$J1701,SorP!C:C,0))))</f>
        <v/>
      </c>
      <c r="U1701" s="167"/>
      <c r="V1701" s="168" t="e">
        <f>IF(C1701="",NA(),MATCH($B1701&amp;$C1701,'Smelter Look-up'!$J:$J,0))</f>
        <v>#N/A</v>
      </c>
      <c r="X1701" s="169">
        <f t="shared" ca="1" si="130"/>
        <v>0</v>
      </c>
      <c r="AB1701" s="312" t="str">
        <f t="shared" si="132"/>
        <v/>
      </c>
      <c r="AC1701" s="169" t="str">
        <f t="shared" si="133"/>
        <v/>
      </c>
      <c r="AD1701" s="169" t="str">
        <f t="shared" si="134"/>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1"/>
        <v/>
      </c>
      <c r="T1702" s="154" t="str">
        <f ca="1">IF(B1702="","",IF(ISERROR(MATCH($J1702,SorP!$B$1:$B$6261,0)),"",INDIRECT("'SorP'!$A$"&amp;MATCH($S1702&amp;$J1702,SorP!C:C,0))))</f>
        <v/>
      </c>
      <c r="U1702" s="167"/>
      <c r="V1702" s="168" t="e">
        <f>IF(C1702="",NA(),MATCH($B1702&amp;$C1702,'Smelter Look-up'!$J:$J,0))</f>
        <v>#N/A</v>
      </c>
      <c r="X1702" s="169">
        <f t="shared" ca="1" si="130"/>
        <v>0</v>
      </c>
      <c r="AB1702" s="312" t="str">
        <f t="shared" si="132"/>
        <v/>
      </c>
      <c r="AC1702" s="169" t="str">
        <f t="shared" si="133"/>
        <v/>
      </c>
      <c r="AD1702" s="169" t="str">
        <f t="shared" si="134"/>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1"/>
        <v/>
      </c>
      <c r="T1703" s="154" t="str">
        <f ca="1">IF(B1703="","",IF(ISERROR(MATCH($J1703,SorP!$B$1:$B$6261,0)),"",INDIRECT("'SorP'!$A$"&amp;MATCH($S1703&amp;$J1703,SorP!C:C,0))))</f>
        <v/>
      </c>
      <c r="U1703" s="167"/>
      <c r="V1703" s="168" t="e">
        <f>IF(C1703="",NA(),MATCH($B1703&amp;$C1703,'Smelter Look-up'!$J:$J,0))</f>
        <v>#N/A</v>
      </c>
      <c r="X1703" s="169">
        <f t="shared" ca="1" si="130"/>
        <v>0</v>
      </c>
      <c r="AB1703" s="312" t="str">
        <f t="shared" si="132"/>
        <v/>
      </c>
      <c r="AC1703" s="169" t="str">
        <f t="shared" si="133"/>
        <v/>
      </c>
      <c r="AD1703" s="169" t="str">
        <f t="shared" si="134"/>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1"/>
        <v/>
      </c>
      <c r="T1704" s="154" t="str">
        <f ca="1">IF(B1704="","",IF(ISERROR(MATCH($J1704,SorP!$B$1:$B$6261,0)),"",INDIRECT("'SorP'!$A$"&amp;MATCH($S1704&amp;$J1704,SorP!C:C,0))))</f>
        <v/>
      </c>
      <c r="U1704" s="167"/>
      <c r="V1704" s="168" t="e">
        <f>IF(C1704="",NA(),MATCH($B1704&amp;$C1704,'Smelter Look-up'!$J:$J,0))</f>
        <v>#N/A</v>
      </c>
      <c r="X1704" s="169">
        <f t="shared" ca="1" si="130"/>
        <v>0</v>
      </c>
      <c r="AB1704" s="312" t="str">
        <f t="shared" si="132"/>
        <v/>
      </c>
      <c r="AC1704" s="169" t="str">
        <f t="shared" si="133"/>
        <v/>
      </c>
      <c r="AD1704" s="169" t="str">
        <f t="shared" si="134"/>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1"/>
        <v/>
      </c>
      <c r="T1705" s="154" t="str">
        <f ca="1">IF(B1705="","",IF(ISERROR(MATCH($J1705,SorP!$B$1:$B$6261,0)),"",INDIRECT("'SorP'!$A$"&amp;MATCH($S1705&amp;$J1705,SorP!C:C,0))))</f>
        <v/>
      </c>
      <c r="U1705" s="167"/>
      <c r="V1705" s="168" t="e">
        <f>IF(C1705="",NA(),MATCH($B1705&amp;$C1705,'Smelter Look-up'!$J:$J,0))</f>
        <v>#N/A</v>
      </c>
      <c r="X1705" s="169">
        <f t="shared" ca="1" si="130"/>
        <v>0</v>
      </c>
      <c r="AB1705" s="312" t="str">
        <f t="shared" si="132"/>
        <v/>
      </c>
      <c r="AC1705" s="169" t="str">
        <f t="shared" si="133"/>
        <v/>
      </c>
      <c r="AD1705" s="169" t="str">
        <f t="shared" si="134"/>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1"/>
        <v/>
      </c>
      <c r="T1706" s="154" t="str">
        <f ca="1">IF(B1706="","",IF(ISERROR(MATCH($J1706,SorP!$B$1:$B$6261,0)),"",INDIRECT("'SorP'!$A$"&amp;MATCH($S1706&amp;$J1706,SorP!C:C,0))))</f>
        <v/>
      </c>
      <c r="U1706" s="167"/>
      <c r="V1706" s="168" t="e">
        <f>IF(C1706="",NA(),MATCH($B1706&amp;$C1706,'Smelter Look-up'!$J:$J,0))</f>
        <v>#N/A</v>
      </c>
      <c r="X1706" s="169">
        <f t="shared" ca="1" si="130"/>
        <v>0</v>
      </c>
      <c r="AB1706" s="312" t="str">
        <f t="shared" si="132"/>
        <v/>
      </c>
      <c r="AC1706" s="169" t="str">
        <f t="shared" si="133"/>
        <v/>
      </c>
      <c r="AD1706" s="169" t="str">
        <f t="shared" si="134"/>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1"/>
        <v/>
      </c>
      <c r="T1707" s="154" t="str">
        <f ca="1">IF(B1707="","",IF(ISERROR(MATCH($J1707,SorP!$B$1:$B$6261,0)),"",INDIRECT("'SorP'!$A$"&amp;MATCH($S1707&amp;$J1707,SorP!C:C,0))))</f>
        <v/>
      </c>
      <c r="U1707" s="167"/>
      <c r="V1707" s="168" t="e">
        <f>IF(C1707="",NA(),MATCH($B1707&amp;$C1707,'Smelter Look-up'!$J:$J,0))</f>
        <v>#N/A</v>
      </c>
      <c r="X1707" s="169">
        <f t="shared" ca="1" si="130"/>
        <v>0</v>
      </c>
      <c r="AB1707" s="312" t="str">
        <f t="shared" si="132"/>
        <v/>
      </c>
      <c r="AC1707" s="169" t="str">
        <f t="shared" si="133"/>
        <v/>
      </c>
      <c r="AD1707" s="169" t="str">
        <f t="shared" si="134"/>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1"/>
        <v/>
      </c>
      <c r="T1708" s="154" t="str">
        <f ca="1">IF(B1708="","",IF(ISERROR(MATCH($J1708,SorP!$B$1:$B$6261,0)),"",INDIRECT("'SorP'!$A$"&amp;MATCH($S1708&amp;$J1708,SorP!C:C,0))))</f>
        <v/>
      </c>
      <c r="U1708" s="167"/>
      <c r="V1708" s="168" t="e">
        <f>IF(C1708="",NA(),MATCH($B1708&amp;$C1708,'Smelter Look-up'!$J:$J,0))</f>
        <v>#N/A</v>
      </c>
      <c r="X1708" s="169">
        <f t="shared" ca="1" si="130"/>
        <v>0</v>
      </c>
      <c r="AB1708" s="312" t="str">
        <f t="shared" si="132"/>
        <v/>
      </c>
      <c r="AC1708" s="169" t="str">
        <f t="shared" si="133"/>
        <v/>
      </c>
      <c r="AD1708" s="169" t="str">
        <f t="shared" si="134"/>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1"/>
        <v/>
      </c>
      <c r="T1709" s="154" t="str">
        <f ca="1">IF(B1709="","",IF(ISERROR(MATCH($J1709,SorP!$B$1:$B$6261,0)),"",INDIRECT("'SorP'!$A$"&amp;MATCH($S1709&amp;$J1709,SorP!C:C,0))))</f>
        <v/>
      </c>
      <c r="U1709" s="167"/>
      <c r="V1709" s="168" t="e">
        <f>IF(C1709="",NA(),MATCH($B1709&amp;$C1709,'Smelter Look-up'!$J:$J,0))</f>
        <v>#N/A</v>
      </c>
      <c r="X1709" s="169">
        <f t="shared" ca="1" si="130"/>
        <v>0</v>
      </c>
      <c r="AB1709" s="312" t="str">
        <f t="shared" si="132"/>
        <v/>
      </c>
      <c r="AC1709" s="169" t="str">
        <f t="shared" si="133"/>
        <v/>
      </c>
      <c r="AD1709" s="169" t="str">
        <f t="shared" si="134"/>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1"/>
        <v/>
      </c>
      <c r="T1710" s="154" t="str">
        <f ca="1">IF(B1710="","",IF(ISERROR(MATCH($J1710,SorP!$B$1:$B$6261,0)),"",INDIRECT("'SorP'!$A$"&amp;MATCH($S1710&amp;$J1710,SorP!C:C,0))))</f>
        <v/>
      </c>
      <c r="U1710" s="167"/>
      <c r="V1710" s="168" t="e">
        <f>IF(C1710="",NA(),MATCH($B1710&amp;$C1710,'Smelter Look-up'!$J:$J,0))</f>
        <v>#N/A</v>
      </c>
      <c r="X1710" s="169">
        <f t="shared" ca="1" si="130"/>
        <v>0</v>
      </c>
      <c r="AB1710" s="312" t="str">
        <f t="shared" si="132"/>
        <v/>
      </c>
      <c r="AC1710" s="169" t="str">
        <f t="shared" si="133"/>
        <v/>
      </c>
      <c r="AD1710" s="169" t="str">
        <f t="shared" si="134"/>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1"/>
        <v/>
      </c>
      <c r="T1711" s="154" t="str">
        <f ca="1">IF(B1711="","",IF(ISERROR(MATCH($J1711,SorP!$B$1:$B$6261,0)),"",INDIRECT("'SorP'!$A$"&amp;MATCH($S1711&amp;$J1711,SorP!C:C,0))))</f>
        <v/>
      </c>
      <c r="U1711" s="167"/>
      <c r="V1711" s="168" t="e">
        <f>IF(C1711="",NA(),MATCH($B1711&amp;$C1711,'Smelter Look-up'!$J:$J,0))</f>
        <v>#N/A</v>
      </c>
      <c r="X1711" s="169">
        <f t="shared" ca="1" si="130"/>
        <v>0</v>
      </c>
      <c r="AB1711" s="312" t="str">
        <f t="shared" si="132"/>
        <v/>
      </c>
      <c r="AC1711" s="169" t="str">
        <f t="shared" si="133"/>
        <v/>
      </c>
      <c r="AD1711" s="169" t="str">
        <f t="shared" si="134"/>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1"/>
        <v/>
      </c>
      <c r="T1712" s="154" t="str">
        <f ca="1">IF(B1712="","",IF(ISERROR(MATCH($J1712,SorP!$B$1:$B$6261,0)),"",INDIRECT("'SorP'!$A$"&amp;MATCH($S1712&amp;$J1712,SorP!C:C,0))))</f>
        <v/>
      </c>
      <c r="U1712" s="167"/>
      <c r="V1712" s="168" t="e">
        <f>IF(C1712="",NA(),MATCH($B1712&amp;$C1712,'Smelter Look-up'!$J:$J,0))</f>
        <v>#N/A</v>
      </c>
      <c r="X1712" s="169">
        <f t="shared" ca="1" si="130"/>
        <v>0</v>
      </c>
      <c r="AB1712" s="312" t="str">
        <f t="shared" si="132"/>
        <v/>
      </c>
      <c r="AC1712" s="169" t="str">
        <f t="shared" si="133"/>
        <v/>
      </c>
      <c r="AD1712" s="169" t="str">
        <f t="shared" si="134"/>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1"/>
        <v/>
      </c>
      <c r="T1713" s="154" t="str">
        <f ca="1">IF(B1713="","",IF(ISERROR(MATCH($J1713,SorP!$B$1:$B$6261,0)),"",INDIRECT("'SorP'!$A$"&amp;MATCH($S1713&amp;$J1713,SorP!C:C,0))))</f>
        <v/>
      </c>
      <c r="U1713" s="167"/>
      <c r="V1713" s="168" t="e">
        <f>IF(C1713="",NA(),MATCH($B1713&amp;$C1713,'Smelter Look-up'!$J:$J,0))</f>
        <v>#N/A</v>
      </c>
      <c r="X1713" s="169">
        <f t="shared" ca="1" si="130"/>
        <v>0</v>
      </c>
      <c r="AB1713" s="312" t="str">
        <f t="shared" si="132"/>
        <v/>
      </c>
      <c r="AC1713" s="169" t="str">
        <f t="shared" si="133"/>
        <v/>
      </c>
      <c r="AD1713" s="169" t="str">
        <f t="shared" si="134"/>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1"/>
        <v/>
      </c>
      <c r="T1714" s="154" t="str">
        <f ca="1">IF(B1714="","",IF(ISERROR(MATCH($J1714,SorP!$B$1:$B$6261,0)),"",INDIRECT("'SorP'!$A$"&amp;MATCH($S1714&amp;$J1714,SorP!C:C,0))))</f>
        <v/>
      </c>
      <c r="U1714" s="167"/>
      <c r="V1714" s="168" t="e">
        <f>IF(C1714="",NA(),MATCH($B1714&amp;$C1714,'Smelter Look-up'!$J:$J,0))</f>
        <v>#N/A</v>
      </c>
      <c r="X1714" s="169">
        <f t="shared" ca="1" si="130"/>
        <v>0</v>
      </c>
      <c r="AB1714" s="312" t="str">
        <f t="shared" si="132"/>
        <v/>
      </c>
      <c r="AC1714" s="169" t="str">
        <f t="shared" si="133"/>
        <v/>
      </c>
      <c r="AD1714" s="169" t="str">
        <f t="shared" si="134"/>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1"/>
        <v/>
      </c>
      <c r="T1715" s="154" t="str">
        <f ca="1">IF(B1715="","",IF(ISERROR(MATCH($J1715,SorP!$B$1:$B$6261,0)),"",INDIRECT("'SorP'!$A$"&amp;MATCH($S1715&amp;$J1715,SorP!C:C,0))))</f>
        <v/>
      </c>
      <c r="U1715" s="167"/>
      <c r="V1715" s="168" t="e">
        <f>IF(C1715="",NA(),MATCH($B1715&amp;$C1715,'Smelter Look-up'!$J:$J,0))</f>
        <v>#N/A</v>
      </c>
      <c r="X1715" s="169">
        <f t="shared" ca="1" si="130"/>
        <v>0</v>
      </c>
      <c r="AB1715" s="312" t="str">
        <f t="shared" si="132"/>
        <v/>
      </c>
      <c r="AC1715" s="169" t="str">
        <f t="shared" si="133"/>
        <v/>
      </c>
      <c r="AD1715" s="169" t="str">
        <f t="shared" si="134"/>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1"/>
        <v/>
      </c>
      <c r="T1716" s="154" t="str">
        <f ca="1">IF(B1716="","",IF(ISERROR(MATCH($J1716,SorP!$B$1:$B$6261,0)),"",INDIRECT("'SorP'!$A$"&amp;MATCH($S1716&amp;$J1716,SorP!C:C,0))))</f>
        <v/>
      </c>
      <c r="U1716" s="167"/>
      <c r="V1716" s="168" t="e">
        <f>IF(C1716="",NA(),MATCH($B1716&amp;$C1716,'Smelter Look-up'!$J:$J,0))</f>
        <v>#N/A</v>
      </c>
      <c r="X1716" s="169">
        <f t="shared" ca="1" si="130"/>
        <v>0</v>
      </c>
      <c r="AB1716" s="312" t="str">
        <f t="shared" si="132"/>
        <v/>
      </c>
      <c r="AC1716" s="169" t="str">
        <f t="shared" si="133"/>
        <v/>
      </c>
      <c r="AD1716" s="169" t="str">
        <f t="shared" si="134"/>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1"/>
        <v/>
      </c>
      <c r="T1717" s="154" t="str">
        <f ca="1">IF(B1717="","",IF(ISERROR(MATCH($J1717,SorP!$B$1:$B$6261,0)),"",INDIRECT("'SorP'!$A$"&amp;MATCH($S1717&amp;$J1717,SorP!C:C,0))))</f>
        <v/>
      </c>
      <c r="U1717" s="167"/>
      <c r="V1717" s="168" t="e">
        <f>IF(C1717="",NA(),MATCH($B1717&amp;$C1717,'Smelter Look-up'!$J:$J,0))</f>
        <v>#N/A</v>
      </c>
      <c r="X1717" s="169">
        <f t="shared" ca="1" si="130"/>
        <v>0</v>
      </c>
      <c r="AB1717" s="312" t="str">
        <f t="shared" si="132"/>
        <v/>
      </c>
      <c r="AC1717" s="169" t="str">
        <f t="shared" si="133"/>
        <v/>
      </c>
      <c r="AD1717" s="169" t="str">
        <f t="shared" si="134"/>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1"/>
        <v/>
      </c>
      <c r="T1718" s="154" t="str">
        <f ca="1">IF(B1718="","",IF(ISERROR(MATCH($J1718,SorP!$B$1:$B$6261,0)),"",INDIRECT("'SorP'!$A$"&amp;MATCH($S1718&amp;$J1718,SorP!C:C,0))))</f>
        <v/>
      </c>
      <c r="U1718" s="167"/>
      <c r="V1718" s="168" t="e">
        <f>IF(C1718="",NA(),MATCH($B1718&amp;$C1718,'Smelter Look-up'!$J:$J,0))</f>
        <v>#N/A</v>
      </c>
      <c r="X1718" s="169">
        <f t="shared" ca="1" si="130"/>
        <v>0</v>
      </c>
      <c r="AB1718" s="312" t="str">
        <f t="shared" si="132"/>
        <v/>
      </c>
      <c r="AC1718" s="169" t="str">
        <f t="shared" si="133"/>
        <v/>
      </c>
      <c r="AD1718" s="169" t="str">
        <f t="shared" si="134"/>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1"/>
        <v/>
      </c>
      <c r="T1719" s="154" t="str">
        <f ca="1">IF(B1719="","",IF(ISERROR(MATCH($J1719,SorP!$B$1:$B$6261,0)),"",INDIRECT("'SorP'!$A$"&amp;MATCH($S1719&amp;$J1719,SorP!C:C,0))))</f>
        <v/>
      </c>
      <c r="U1719" s="167"/>
      <c r="V1719" s="168" t="e">
        <f>IF(C1719="",NA(),MATCH($B1719&amp;$C1719,'Smelter Look-up'!$J:$J,0))</f>
        <v>#N/A</v>
      </c>
      <c r="X1719" s="169">
        <f t="shared" ca="1" si="130"/>
        <v>0</v>
      </c>
      <c r="AB1719" s="312" t="str">
        <f t="shared" si="132"/>
        <v/>
      </c>
      <c r="AC1719" s="169" t="str">
        <f t="shared" si="133"/>
        <v/>
      </c>
      <c r="AD1719" s="169" t="str">
        <f t="shared" si="134"/>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1"/>
        <v/>
      </c>
      <c r="T1720" s="154" t="str">
        <f ca="1">IF(B1720="","",IF(ISERROR(MATCH($J1720,SorP!$B$1:$B$6261,0)),"",INDIRECT("'SorP'!$A$"&amp;MATCH($S1720&amp;$J1720,SorP!C:C,0))))</f>
        <v/>
      </c>
      <c r="U1720" s="167"/>
      <c r="V1720" s="168" t="e">
        <f>IF(C1720="",NA(),MATCH($B1720&amp;$C1720,'Smelter Look-up'!$J:$J,0))</f>
        <v>#N/A</v>
      </c>
      <c r="X1720" s="169">
        <f t="shared" ca="1" si="130"/>
        <v>0</v>
      </c>
      <c r="AB1720" s="312" t="str">
        <f t="shared" si="132"/>
        <v/>
      </c>
      <c r="AC1720" s="169" t="str">
        <f t="shared" si="133"/>
        <v/>
      </c>
      <c r="AD1720" s="169" t="str">
        <f t="shared" si="134"/>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1"/>
        <v/>
      </c>
      <c r="T1721" s="154" t="str">
        <f ca="1">IF(B1721="","",IF(ISERROR(MATCH($J1721,SorP!$B$1:$B$6261,0)),"",INDIRECT("'SorP'!$A$"&amp;MATCH($S1721&amp;$J1721,SorP!C:C,0))))</f>
        <v/>
      </c>
      <c r="U1721" s="167"/>
      <c r="V1721" s="168" t="e">
        <f>IF(C1721="",NA(),MATCH($B1721&amp;$C1721,'Smelter Look-up'!$J:$J,0))</f>
        <v>#N/A</v>
      </c>
      <c r="X1721" s="169">
        <f t="shared" ca="1" si="130"/>
        <v>0</v>
      </c>
      <c r="AB1721" s="312" t="str">
        <f t="shared" si="132"/>
        <v/>
      </c>
      <c r="AC1721" s="169" t="str">
        <f t="shared" si="133"/>
        <v/>
      </c>
      <c r="AD1721" s="169" t="str">
        <f t="shared" si="134"/>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1"/>
        <v/>
      </c>
      <c r="T1722" s="154" t="str">
        <f ca="1">IF(B1722="","",IF(ISERROR(MATCH($J1722,SorP!$B$1:$B$6261,0)),"",INDIRECT("'SorP'!$A$"&amp;MATCH($S1722&amp;$J1722,SorP!C:C,0))))</f>
        <v/>
      </c>
      <c r="U1722" s="167"/>
      <c r="V1722" s="168" t="e">
        <f>IF(C1722="",NA(),MATCH($B1722&amp;$C1722,'Smelter Look-up'!$J:$J,0))</f>
        <v>#N/A</v>
      </c>
      <c r="X1722" s="169">
        <f t="shared" ca="1" si="130"/>
        <v>0</v>
      </c>
      <c r="AB1722" s="312" t="str">
        <f t="shared" si="132"/>
        <v/>
      </c>
      <c r="AC1722" s="169" t="str">
        <f t="shared" si="133"/>
        <v/>
      </c>
      <c r="AD1722" s="169" t="str">
        <f t="shared" si="134"/>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1"/>
        <v/>
      </c>
      <c r="T1723" s="154" t="str">
        <f ca="1">IF(B1723="","",IF(ISERROR(MATCH($J1723,SorP!$B$1:$B$6261,0)),"",INDIRECT("'SorP'!$A$"&amp;MATCH($S1723&amp;$J1723,SorP!C:C,0))))</f>
        <v/>
      </c>
      <c r="U1723" s="167"/>
      <c r="V1723" s="168" t="e">
        <f>IF(C1723="",NA(),MATCH($B1723&amp;$C1723,'Smelter Look-up'!$J:$J,0))</f>
        <v>#N/A</v>
      </c>
      <c r="X1723" s="169">
        <f t="shared" ca="1" si="130"/>
        <v>0</v>
      </c>
      <c r="AB1723" s="312" t="str">
        <f t="shared" si="132"/>
        <v/>
      </c>
      <c r="AC1723" s="169" t="str">
        <f t="shared" si="133"/>
        <v/>
      </c>
      <c r="AD1723" s="169" t="str">
        <f t="shared" si="134"/>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1"/>
        <v/>
      </c>
      <c r="T1724" s="154" t="str">
        <f ca="1">IF(B1724="","",IF(ISERROR(MATCH($J1724,SorP!$B$1:$B$6261,0)),"",INDIRECT("'SorP'!$A$"&amp;MATCH($S1724&amp;$J1724,SorP!C:C,0))))</f>
        <v/>
      </c>
      <c r="U1724" s="167"/>
      <c r="V1724" s="168" t="e">
        <f>IF(C1724="",NA(),MATCH($B1724&amp;$C1724,'Smelter Look-up'!$J:$J,0))</f>
        <v>#N/A</v>
      </c>
      <c r="X1724" s="169">
        <f t="shared" ca="1" si="130"/>
        <v>0</v>
      </c>
      <c r="AB1724" s="312" t="str">
        <f t="shared" si="132"/>
        <v/>
      </c>
      <c r="AC1724" s="169" t="str">
        <f t="shared" si="133"/>
        <v/>
      </c>
      <c r="AD1724" s="169" t="str">
        <f t="shared" si="134"/>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1"/>
        <v/>
      </c>
      <c r="T1725" s="154" t="str">
        <f ca="1">IF(B1725="","",IF(ISERROR(MATCH($J1725,SorP!$B$1:$B$6261,0)),"",INDIRECT("'SorP'!$A$"&amp;MATCH($S1725&amp;$J1725,SorP!C:C,0))))</f>
        <v/>
      </c>
      <c r="U1725" s="167"/>
      <c r="V1725" s="168" t="e">
        <f>IF(C1725="",NA(),MATCH($B1725&amp;$C1725,'Smelter Look-up'!$J:$J,0))</f>
        <v>#N/A</v>
      </c>
      <c r="X1725" s="169">
        <f t="shared" ca="1" si="130"/>
        <v>0</v>
      </c>
      <c r="AB1725" s="312" t="str">
        <f t="shared" si="132"/>
        <v/>
      </c>
      <c r="AC1725" s="169" t="str">
        <f t="shared" si="133"/>
        <v/>
      </c>
      <c r="AD1725" s="169" t="str">
        <f t="shared" si="134"/>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1"/>
        <v/>
      </c>
      <c r="T1726" s="154" t="str">
        <f ca="1">IF(B1726="","",IF(ISERROR(MATCH($J1726,SorP!$B$1:$B$6261,0)),"",INDIRECT("'SorP'!$A$"&amp;MATCH($S1726&amp;$J1726,SorP!C:C,0))))</f>
        <v/>
      </c>
      <c r="U1726" s="167"/>
      <c r="V1726" s="168" t="e">
        <f>IF(C1726="",NA(),MATCH($B1726&amp;$C1726,'Smelter Look-up'!$J:$J,0))</f>
        <v>#N/A</v>
      </c>
      <c r="X1726" s="169">
        <f t="shared" ca="1" si="130"/>
        <v>0</v>
      </c>
      <c r="AB1726" s="312" t="str">
        <f t="shared" si="132"/>
        <v/>
      </c>
      <c r="AC1726" s="169" t="str">
        <f t="shared" si="133"/>
        <v/>
      </c>
      <c r="AD1726" s="169" t="str">
        <f t="shared" si="134"/>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1"/>
        <v/>
      </c>
      <c r="T1727" s="154" t="str">
        <f ca="1">IF(B1727="","",IF(ISERROR(MATCH($J1727,SorP!$B$1:$B$6261,0)),"",INDIRECT("'SorP'!$A$"&amp;MATCH($S1727&amp;$J1727,SorP!C:C,0))))</f>
        <v/>
      </c>
      <c r="U1727" s="167"/>
      <c r="V1727" s="168" t="e">
        <f>IF(C1727="",NA(),MATCH($B1727&amp;$C1727,'Smelter Look-up'!$J:$J,0))</f>
        <v>#N/A</v>
      </c>
      <c r="X1727" s="169">
        <f t="shared" ref="X1727:X1790" ca="1" si="135">IF(AND(C1727="Smelter not listed",OR(LEN(D1727)=0,LEN(E1727)=0)),1,0)</f>
        <v>0</v>
      </c>
      <c r="AB1727" s="312" t="str">
        <f t="shared" si="132"/>
        <v/>
      </c>
      <c r="AC1727" s="169" t="str">
        <f t="shared" si="133"/>
        <v/>
      </c>
      <c r="AD1727" s="169" t="str">
        <f t="shared" si="134"/>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6">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5"/>
        <v>0</v>
      </c>
      <c r="AB1728" s="312" t="str">
        <f t="shared" si="132"/>
        <v/>
      </c>
      <c r="AC1728" s="169" t="str">
        <f t="shared" si="133"/>
        <v/>
      </c>
      <c r="AD1728" s="169" t="str">
        <f t="shared" si="134"/>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6"/>
        <v/>
      </c>
      <c r="T1729" s="154" t="str">
        <f ca="1">IF(B1729="","",IF(ISERROR(MATCH($J1729,SorP!$B$1:$B$6261,0)),"",INDIRECT("'SorP'!$A$"&amp;MATCH($S1729&amp;$J1729,SorP!C:C,0))))</f>
        <v/>
      </c>
      <c r="U1729" s="167"/>
      <c r="V1729" s="168" t="e">
        <f>IF(C1729="",NA(),MATCH($B1729&amp;$C1729,'Smelter Look-up'!$J:$J,0))</f>
        <v>#N/A</v>
      </c>
      <c r="X1729" s="169">
        <f t="shared" ca="1" si="135"/>
        <v>0</v>
      </c>
      <c r="AB1729" s="312" t="str">
        <f t="shared" si="132"/>
        <v/>
      </c>
      <c r="AC1729" s="169" t="str">
        <f t="shared" si="133"/>
        <v/>
      </c>
      <c r="AD1729" s="169" t="str">
        <f t="shared" si="134"/>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6"/>
        <v/>
      </c>
      <c r="T1730" s="154" t="str">
        <f ca="1">IF(B1730="","",IF(ISERROR(MATCH($J1730,SorP!$B$1:$B$6261,0)),"",INDIRECT("'SorP'!$A$"&amp;MATCH($S1730&amp;$J1730,SorP!C:C,0))))</f>
        <v/>
      </c>
      <c r="U1730" s="167"/>
      <c r="V1730" s="168" t="e">
        <f>IF(C1730="",NA(),MATCH($B1730&amp;$C1730,'Smelter Look-up'!$J:$J,0))</f>
        <v>#N/A</v>
      </c>
      <c r="X1730" s="169">
        <f t="shared" ca="1" si="135"/>
        <v>0</v>
      </c>
      <c r="AB1730" s="312" t="str">
        <f t="shared" si="132"/>
        <v/>
      </c>
      <c r="AC1730" s="169" t="str">
        <f t="shared" si="133"/>
        <v/>
      </c>
      <c r="AD1730" s="169" t="str">
        <f t="shared" si="134"/>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6"/>
        <v/>
      </c>
      <c r="T1731" s="154" t="str">
        <f ca="1">IF(B1731="","",IF(ISERROR(MATCH($J1731,SorP!$B$1:$B$6261,0)),"",INDIRECT("'SorP'!$A$"&amp;MATCH($S1731&amp;$J1731,SorP!C:C,0))))</f>
        <v/>
      </c>
      <c r="U1731" s="167"/>
      <c r="V1731" s="168" t="e">
        <f>IF(C1731="",NA(),MATCH($B1731&amp;$C1731,'Smelter Look-up'!$J:$J,0))</f>
        <v>#N/A</v>
      </c>
      <c r="X1731" s="169">
        <f t="shared" ca="1" si="135"/>
        <v>0</v>
      </c>
      <c r="AB1731" s="312" t="str">
        <f t="shared" si="132"/>
        <v/>
      </c>
      <c r="AC1731" s="169" t="str">
        <f t="shared" si="133"/>
        <v/>
      </c>
      <c r="AD1731" s="169" t="str">
        <f t="shared" si="134"/>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6"/>
        <v/>
      </c>
      <c r="T1732" s="154" t="str">
        <f ca="1">IF(B1732="","",IF(ISERROR(MATCH($J1732,SorP!$B$1:$B$6261,0)),"",INDIRECT("'SorP'!$A$"&amp;MATCH($S1732&amp;$J1732,SorP!C:C,0))))</f>
        <v/>
      </c>
      <c r="U1732" s="167"/>
      <c r="V1732" s="168" t="e">
        <f>IF(C1732="",NA(),MATCH($B1732&amp;$C1732,'Smelter Look-up'!$J:$J,0))</f>
        <v>#N/A</v>
      </c>
      <c r="X1732" s="169">
        <f t="shared" ca="1" si="135"/>
        <v>0</v>
      </c>
      <c r="AB1732" s="312" t="str">
        <f t="shared" si="132"/>
        <v/>
      </c>
      <c r="AC1732" s="169" t="str">
        <f t="shared" si="133"/>
        <v/>
      </c>
      <c r="AD1732" s="169" t="str">
        <f t="shared" si="134"/>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6"/>
        <v/>
      </c>
      <c r="T1733" s="154" t="str">
        <f ca="1">IF(B1733="","",IF(ISERROR(MATCH($J1733,SorP!$B$1:$B$6261,0)),"",INDIRECT("'SorP'!$A$"&amp;MATCH($S1733&amp;$J1733,SorP!C:C,0))))</f>
        <v/>
      </c>
      <c r="U1733" s="167"/>
      <c r="V1733" s="168" t="e">
        <f>IF(C1733="",NA(),MATCH($B1733&amp;$C1733,'Smelter Look-up'!$J:$J,0))</f>
        <v>#N/A</v>
      </c>
      <c r="X1733" s="169">
        <f t="shared" ca="1" si="135"/>
        <v>0</v>
      </c>
      <c r="AB1733" s="312" t="str">
        <f t="shared" si="132"/>
        <v/>
      </c>
      <c r="AC1733" s="169" t="str">
        <f t="shared" si="133"/>
        <v/>
      </c>
      <c r="AD1733" s="169" t="str">
        <f t="shared" si="134"/>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6"/>
        <v/>
      </c>
      <c r="T1734" s="154" t="str">
        <f ca="1">IF(B1734="","",IF(ISERROR(MATCH($J1734,SorP!$B$1:$B$6261,0)),"",INDIRECT("'SorP'!$A$"&amp;MATCH($S1734&amp;$J1734,SorP!C:C,0))))</f>
        <v/>
      </c>
      <c r="U1734" s="167"/>
      <c r="V1734" s="168" t="e">
        <f>IF(C1734="",NA(),MATCH($B1734&amp;$C1734,'Smelter Look-up'!$J:$J,0))</f>
        <v>#N/A</v>
      </c>
      <c r="X1734" s="169">
        <f t="shared" ca="1" si="135"/>
        <v>0</v>
      </c>
      <c r="AB1734" s="312" t="str">
        <f t="shared" ref="AB1734:AB1797" si="137">IF(C1734="","",B1734)</f>
        <v/>
      </c>
      <c r="AC1734" s="169" t="str">
        <f t="shared" ref="AC1734:AC1797" si="138">B1734</f>
        <v/>
      </c>
      <c r="AD1734" s="169" t="str">
        <f t="shared" ref="AD1734:AD1797" si="139">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6"/>
        <v/>
      </c>
      <c r="T1735" s="154" t="str">
        <f ca="1">IF(B1735="","",IF(ISERROR(MATCH($J1735,SorP!$B$1:$B$6261,0)),"",INDIRECT("'SorP'!$A$"&amp;MATCH($S1735&amp;$J1735,SorP!C:C,0))))</f>
        <v/>
      </c>
      <c r="U1735" s="167"/>
      <c r="V1735" s="168" t="e">
        <f>IF(C1735="",NA(),MATCH($B1735&amp;$C1735,'Smelter Look-up'!$J:$J,0))</f>
        <v>#N/A</v>
      </c>
      <c r="X1735" s="169">
        <f t="shared" ca="1" si="135"/>
        <v>0</v>
      </c>
      <c r="AB1735" s="312" t="str">
        <f t="shared" si="137"/>
        <v/>
      </c>
      <c r="AC1735" s="169" t="str">
        <f t="shared" si="138"/>
        <v/>
      </c>
      <c r="AD1735" s="169" t="str">
        <f t="shared" si="139"/>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6"/>
        <v/>
      </c>
      <c r="T1736" s="154" t="str">
        <f ca="1">IF(B1736="","",IF(ISERROR(MATCH($J1736,SorP!$B$1:$B$6261,0)),"",INDIRECT("'SorP'!$A$"&amp;MATCH($S1736&amp;$J1736,SorP!C:C,0))))</f>
        <v/>
      </c>
      <c r="U1736" s="167"/>
      <c r="V1736" s="168" t="e">
        <f>IF(C1736="",NA(),MATCH($B1736&amp;$C1736,'Smelter Look-up'!$J:$J,0))</f>
        <v>#N/A</v>
      </c>
      <c r="X1736" s="169">
        <f t="shared" ca="1" si="135"/>
        <v>0</v>
      </c>
      <c r="AB1736" s="312" t="str">
        <f t="shared" si="137"/>
        <v/>
      </c>
      <c r="AC1736" s="169" t="str">
        <f t="shared" si="138"/>
        <v/>
      </c>
      <c r="AD1736" s="169" t="str">
        <f t="shared" si="139"/>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6"/>
        <v/>
      </c>
      <c r="T1737" s="154" t="str">
        <f ca="1">IF(B1737="","",IF(ISERROR(MATCH($J1737,SorP!$B$1:$B$6261,0)),"",INDIRECT("'SorP'!$A$"&amp;MATCH($S1737&amp;$J1737,SorP!C:C,0))))</f>
        <v/>
      </c>
      <c r="U1737" s="167"/>
      <c r="V1737" s="168" t="e">
        <f>IF(C1737="",NA(),MATCH($B1737&amp;$C1737,'Smelter Look-up'!$J:$J,0))</f>
        <v>#N/A</v>
      </c>
      <c r="X1737" s="169">
        <f t="shared" ca="1" si="135"/>
        <v>0</v>
      </c>
      <c r="AB1737" s="312" t="str">
        <f t="shared" si="137"/>
        <v/>
      </c>
      <c r="AC1737" s="169" t="str">
        <f t="shared" si="138"/>
        <v/>
      </c>
      <c r="AD1737" s="169" t="str">
        <f t="shared" si="139"/>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6"/>
        <v/>
      </c>
      <c r="T1738" s="154" t="str">
        <f ca="1">IF(B1738="","",IF(ISERROR(MATCH($J1738,SorP!$B$1:$B$6261,0)),"",INDIRECT("'SorP'!$A$"&amp;MATCH($S1738&amp;$J1738,SorP!C:C,0))))</f>
        <v/>
      </c>
      <c r="U1738" s="167"/>
      <c r="V1738" s="168" t="e">
        <f>IF(C1738="",NA(),MATCH($B1738&amp;$C1738,'Smelter Look-up'!$J:$J,0))</f>
        <v>#N/A</v>
      </c>
      <c r="X1738" s="169">
        <f t="shared" ca="1" si="135"/>
        <v>0</v>
      </c>
      <c r="AB1738" s="312" t="str">
        <f t="shared" si="137"/>
        <v/>
      </c>
      <c r="AC1738" s="169" t="str">
        <f t="shared" si="138"/>
        <v/>
      </c>
      <c r="AD1738" s="169" t="str">
        <f t="shared" si="139"/>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6"/>
        <v/>
      </c>
      <c r="T1739" s="154" t="str">
        <f ca="1">IF(B1739="","",IF(ISERROR(MATCH($J1739,SorP!$B$1:$B$6261,0)),"",INDIRECT("'SorP'!$A$"&amp;MATCH($S1739&amp;$J1739,SorP!C:C,0))))</f>
        <v/>
      </c>
      <c r="U1739" s="167"/>
      <c r="V1739" s="168" t="e">
        <f>IF(C1739="",NA(),MATCH($B1739&amp;$C1739,'Smelter Look-up'!$J:$J,0))</f>
        <v>#N/A</v>
      </c>
      <c r="X1739" s="169">
        <f t="shared" ca="1" si="135"/>
        <v>0</v>
      </c>
      <c r="AB1739" s="312" t="str">
        <f t="shared" si="137"/>
        <v/>
      </c>
      <c r="AC1739" s="169" t="str">
        <f t="shared" si="138"/>
        <v/>
      </c>
      <c r="AD1739" s="169" t="str">
        <f t="shared" si="139"/>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6"/>
        <v/>
      </c>
      <c r="T1740" s="154" t="str">
        <f ca="1">IF(B1740="","",IF(ISERROR(MATCH($J1740,SorP!$B$1:$B$6261,0)),"",INDIRECT("'SorP'!$A$"&amp;MATCH($S1740&amp;$J1740,SorP!C:C,0))))</f>
        <v/>
      </c>
      <c r="U1740" s="167"/>
      <c r="V1740" s="168" t="e">
        <f>IF(C1740="",NA(),MATCH($B1740&amp;$C1740,'Smelter Look-up'!$J:$J,0))</f>
        <v>#N/A</v>
      </c>
      <c r="X1740" s="169">
        <f t="shared" ca="1" si="135"/>
        <v>0</v>
      </c>
      <c r="AB1740" s="312" t="str">
        <f t="shared" si="137"/>
        <v/>
      </c>
      <c r="AC1740" s="169" t="str">
        <f t="shared" si="138"/>
        <v/>
      </c>
      <c r="AD1740" s="169" t="str">
        <f t="shared" si="139"/>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6"/>
        <v/>
      </c>
      <c r="T1741" s="154" t="str">
        <f ca="1">IF(B1741="","",IF(ISERROR(MATCH($J1741,SorP!$B$1:$B$6261,0)),"",INDIRECT("'SorP'!$A$"&amp;MATCH($S1741&amp;$J1741,SorP!C:C,0))))</f>
        <v/>
      </c>
      <c r="U1741" s="167"/>
      <c r="V1741" s="168" t="e">
        <f>IF(C1741="",NA(),MATCH($B1741&amp;$C1741,'Smelter Look-up'!$J:$J,0))</f>
        <v>#N/A</v>
      </c>
      <c r="X1741" s="169">
        <f t="shared" ca="1" si="135"/>
        <v>0</v>
      </c>
      <c r="AB1741" s="312" t="str">
        <f t="shared" si="137"/>
        <v/>
      </c>
      <c r="AC1741" s="169" t="str">
        <f t="shared" si="138"/>
        <v/>
      </c>
      <c r="AD1741" s="169" t="str">
        <f t="shared" si="139"/>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6"/>
        <v/>
      </c>
      <c r="T1742" s="154" t="str">
        <f ca="1">IF(B1742="","",IF(ISERROR(MATCH($J1742,SorP!$B$1:$B$6261,0)),"",INDIRECT("'SorP'!$A$"&amp;MATCH($S1742&amp;$J1742,SorP!C:C,0))))</f>
        <v/>
      </c>
      <c r="U1742" s="167"/>
      <c r="V1742" s="168" t="e">
        <f>IF(C1742="",NA(),MATCH($B1742&amp;$C1742,'Smelter Look-up'!$J:$J,0))</f>
        <v>#N/A</v>
      </c>
      <c r="X1742" s="169">
        <f t="shared" ca="1" si="135"/>
        <v>0</v>
      </c>
      <c r="AB1742" s="312" t="str">
        <f t="shared" si="137"/>
        <v/>
      </c>
      <c r="AC1742" s="169" t="str">
        <f t="shared" si="138"/>
        <v/>
      </c>
      <c r="AD1742" s="169" t="str">
        <f t="shared" si="139"/>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6"/>
        <v/>
      </c>
      <c r="T1743" s="154" t="str">
        <f ca="1">IF(B1743="","",IF(ISERROR(MATCH($J1743,SorP!$B$1:$B$6261,0)),"",INDIRECT("'SorP'!$A$"&amp;MATCH($S1743&amp;$J1743,SorP!C:C,0))))</f>
        <v/>
      </c>
      <c r="U1743" s="167"/>
      <c r="V1743" s="168" t="e">
        <f>IF(C1743="",NA(),MATCH($B1743&amp;$C1743,'Smelter Look-up'!$J:$J,0))</f>
        <v>#N/A</v>
      </c>
      <c r="X1743" s="169">
        <f t="shared" ca="1" si="135"/>
        <v>0</v>
      </c>
      <c r="AB1743" s="312" t="str">
        <f t="shared" si="137"/>
        <v/>
      </c>
      <c r="AC1743" s="169" t="str">
        <f t="shared" si="138"/>
        <v/>
      </c>
      <c r="AD1743" s="169" t="str">
        <f t="shared" si="139"/>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6"/>
        <v/>
      </c>
      <c r="T1744" s="154" t="str">
        <f ca="1">IF(B1744="","",IF(ISERROR(MATCH($J1744,SorP!$B$1:$B$6261,0)),"",INDIRECT("'SorP'!$A$"&amp;MATCH($S1744&amp;$J1744,SorP!C:C,0))))</f>
        <v/>
      </c>
      <c r="U1744" s="167"/>
      <c r="V1744" s="168" t="e">
        <f>IF(C1744="",NA(),MATCH($B1744&amp;$C1744,'Smelter Look-up'!$J:$J,0))</f>
        <v>#N/A</v>
      </c>
      <c r="X1744" s="169">
        <f t="shared" ca="1" si="135"/>
        <v>0</v>
      </c>
      <c r="AB1744" s="312" t="str">
        <f t="shared" si="137"/>
        <v/>
      </c>
      <c r="AC1744" s="169" t="str">
        <f t="shared" si="138"/>
        <v/>
      </c>
      <c r="AD1744" s="169" t="str">
        <f t="shared" si="139"/>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6"/>
        <v/>
      </c>
      <c r="T1745" s="154" t="str">
        <f ca="1">IF(B1745="","",IF(ISERROR(MATCH($J1745,SorP!$B$1:$B$6261,0)),"",INDIRECT("'SorP'!$A$"&amp;MATCH($S1745&amp;$J1745,SorP!C:C,0))))</f>
        <v/>
      </c>
      <c r="U1745" s="167"/>
      <c r="V1745" s="168" t="e">
        <f>IF(C1745="",NA(),MATCH($B1745&amp;$C1745,'Smelter Look-up'!$J:$J,0))</f>
        <v>#N/A</v>
      </c>
      <c r="X1745" s="169">
        <f t="shared" ca="1" si="135"/>
        <v>0</v>
      </c>
      <c r="AB1745" s="312" t="str">
        <f t="shared" si="137"/>
        <v/>
      </c>
      <c r="AC1745" s="169" t="str">
        <f t="shared" si="138"/>
        <v/>
      </c>
      <c r="AD1745" s="169" t="str">
        <f t="shared" si="139"/>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6"/>
        <v/>
      </c>
      <c r="T1746" s="154" t="str">
        <f ca="1">IF(B1746="","",IF(ISERROR(MATCH($J1746,SorP!$B$1:$B$6261,0)),"",INDIRECT("'SorP'!$A$"&amp;MATCH($S1746&amp;$J1746,SorP!C:C,0))))</f>
        <v/>
      </c>
      <c r="U1746" s="167"/>
      <c r="V1746" s="168" t="e">
        <f>IF(C1746="",NA(),MATCH($B1746&amp;$C1746,'Smelter Look-up'!$J:$J,0))</f>
        <v>#N/A</v>
      </c>
      <c r="X1746" s="169">
        <f t="shared" ca="1" si="135"/>
        <v>0</v>
      </c>
      <c r="AB1746" s="312" t="str">
        <f t="shared" si="137"/>
        <v/>
      </c>
      <c r="AC1746" s="169" t="str">
        <f t="shared" si="138"/>
        <v/>
      </c>
      <c r="AD1746" s="169" t="str">
        <f t="shared" si="139"/>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6"/>
        <v/>
      </c>
      <c r="T1747" s="154" t="str">
        <f ca="1">IF(B1747="","",IF(ISERROR(MATCH($J1747,SorP!$B$1:$B$6261,0)),"",INDIRECT("'SorP'!$A$"&amp;MATCH($S1747&amp;$J1747,SorP!C:C,0))))</f>
        <v/>
      </c>
      <c r="U1747" s="167"/>
      <c r="V1747" s="168" t="e">
        <f>IF(C1747="",NA(),MATCH($B1747&amp;$C1747,'Smelter Look-up'!$J:$J,0))</f>
        <v>#N/A</v>
      </c>
      <c r="X1747" s="169">
        <f t="shared" ca="1" si="135"/>
        <v>0</v>
      </c>
      <c r="AB1747" s="312" t="str">
        <f t="shared" si="137"/>
        <v/>
      </c>
      <c r="AC1747" s="169" t="str">
        <f t="shared" si="138"/>
        <v/>
      </c>
      <c r="AD1747" s="169" t="str">
        <f t="shared" si="139"/>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6"/>
        <v/>
      </c>
      <c r="T1748" s="154" t="str">
        <f ca="1">IF(B1748="","",IF(ISERROR(MATCH($J1748,SorP!$B$1:$B$6261,0)),"",INDIRECT("'SorP'!$A$"&amp;MATCH($S1748&amp;$J1748,SorP!C:C,0))))</f>
        <v/>
      </c>
      <c r="U1748" s="167"/>
      <c r="V1748" s="168" t="e">
        <f>IF(C1748="",NA(),MATCH($B1748&amp;$C1748,'Smelter Look-up'!$J:$J,0))</f>
        <v>#N/A</v>
      </c>
      <c r="X1748" s="169">
        <f t="shared" ca="1" si="135"/>
        <v>0</v>
      </c>
      <c r="AB1748" s="312" t="str">
        <f t="shared" si="137"/>
        <v/>
      </c>
      <c r="AC1748" s="169" t="str">
        <f t="shared" si="138"/>
        <v/>
      </c>
      <c r="AD1748" s="169" t="str">
        <f t="shared" si="139"/>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6"/>
        <v/>
      </c>
      <c r="T1749" s="154" t="str">
        <f ca="1">IF(B1749="","",IF(ISERROR(MATCH($J1749,SorP!$B$1:$B$6261,0)),"",INDIRECT("'SorP'!$A$"&amp;MATCH($S1749&amp;$J1749,SorP!C:C,0))))</f>
        <v/>
      </c>
      <c r="U1749" s="167"/>
      <c r="V1749" s="168" t="e">
        <f>IF(C1749="",NA(),MATCH($B1749&amp;$C1749,'Smelter Look-up'!$J:$J,0))</f>
        <v>#N/A</v>
      </c>
      <c r="X1749" s="169">
        <f t="shared" ca="1" si="135"/>
        <v>0</v>
      </c>
      <c r="AB1749" s="312" t="str">
        <f t="shared" si="137"/>
        <v/>
      </c>
      <c r="AC1749" s="169" t="str">
        <f t="shared" si="138"/>
        <v/>
      </c>
      <c r="AD1749" s="169" t="str">
        <f t="shared" si="139"/>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6"/>
        <v/>
      </c>
      <c r="T1750" s="154" t="str">
        <f ca="1">IF(B1750="","",IF(ISERROR(MATCH($J1750,SorP!$B$1:$B$6261,0)),"",INDIRECT("'SorP'!$A$"&amp;MATCH($S1750&amp;$J1750,SorP!C:C,0))))</f>
        <v/>
      </c>
      <c r="U1750" s="167"/>
      <c r="V1750" s="168" t="e">
        <f>IF(C1750="",NA(),MATCH($B1750&amp;$C1750,'Smelter Look-up'!$J:$J,0))</f>
        <v>#N/A</v>
      </c>
      <c r="X1750" s="169">
        <f t="shared" ca="1" si="135"/>
        <v>0</v>
      </c>
      <c r="AB1750" s="312" t="str">
        <f t="shared" si="137"/>
        <v/>
      </c>
      <c r="AC1750" s="169" t="str">
        <f t="shared" si="138"/>
        <v/>
      </c>
      <c r="AD1750" s="169" t="str">
        <f t="shared" si="139"/>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6"/>
        <v/>
      </c>
      <c r="T1751" s="154" t="str">
        <f ca="1">IF(B1751="","",IF(ISERROR(MATCH($J1751,SorP!$B$1:$B$6261,0)),"",INDIRECT("'SorP'!$A$"&amp;MATCH($S1751&amp;$J1751,SorP!C:C,0))))</f>
        <v/>
      </c>
      <c r="U1751" s="167"/>
      <c r="V1751" s="168" t="e">
        <f>IF(C1751="",NA(),MATCH($B1751&amp;$C1751,'Smelter Look-up'!$J:$J,0))</f>
        <v>#N/A</v>
      </c>
      <c r="X1751" s="169">
        <f t="shared" ca="1" si="135"/>
        <v>0</v>
      </c>
      <c r="AB1751" s="312" t="str">
        <f t="shared" si="137"/>
        <v/>
      </c>
      <c r="AC1751" s="169" t="str">
        <f t="shared" si="138"/>
        <v/>
      </c>
      <c r="AD1751" s="169" t="str">
        <f t="shared" si="139"/>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6"/>
        <v/>
      </c>
      <c r="T1752" s="154" t="str">
        <f ca="1">IF(B1752="","",IF(ISERROR(MATCH($J1752,SorP!$B$1:$B$6261,0)),"",INDIRECT("'SorP'!$A$"&amp;MATCH($S1752&amp;$J1752,SorP!C:C,0))))</f>
        <v/>
      </c>
      <c r="U1752" s="167"/>
      <c r="V1752" s="168" t="e">
        <f>IF(C1752="",NA(),MATCH($B1752&amp;$C1752,'Smelter Look-up'!$J:$J,0))</f>
        <v>#N/A</v>
      </c>
      <c r="X1752" s="169">
        <f t="shared" ca="1" si="135"/>
        <v>0</v>
      </c>
      <c r="AB1752" s="312" t="str">
        <f t="shared" si="137"/>
        <v/>
      </c>
      <c r="AC1752" s="169" t="str">
        <f t="shared" si="138"/>
        <v/>
      </c>
      <c r="AD1752" s="169" t="str">
        <f t="shared" si="139"/>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6"/>
        <v/>
      </c>
      <c r="T1753" s="154" t="str">
        <f ca="1">IF(B1753="","",IF(ISERROR(MATCH($J1753,SorP!$B$1:$B$6261,0)),"",INDIRECT("'SorP'!$A$"&amp;MATCH($S1753&amp;$J1753,SorP!C:C,0))))</f>
        <v/>
      </c>
      <c r="U1753" s="167"/>
      <c r="V1753" s="168" t="e">
        <f>IF(C1753="",NA(),MATCH($B1753&amp;$C1753,'Smelter Look-up'!$J:$J,0))</f>
        <v>#N/A</v>
      </c>
      <c r="X1753" s="169">
        <f t="shared" ca="1" si="135"/>
        <v>0</v>
      </c>
      <c r="AB1753" s="312" t="str">
        <f t="shared" si="137"/>
        <v/>
      </c>
      <c r="AC1753" s="169" t="str">
        <f t="shared" si="138"/>
        <v/>
      </c>
      <c r="AD1753" s="169" t="str">
        <f t="shared" si="139"/>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6"/>
        <v/>
      </c>
      <c r="T1754" s="154" t="str">
        <f ca="1">IF(B1754="","",IF(ISERROR(MATCH($J1754,SorP!$B$1:$B$6261,0)),"",INDIRECT("'SorP'!$A$"&amp;MATCH($S1754&amp;$J1754,SorP!C:C,0))))</f>
        <v/>
      </c>
      <c r="U1754" s="167"/>
      <c r="V1754" s="168" t="e">
        <f>IF(C1754="",NA(),MATCH($B1754&amp;$C1754,'Smelter Look-up'!$J:$J,0))</f>
        <v>#N/A</v>
      </c>
      <c r="X1754" s="169">
        <f t="shared" ca="1" si="135"/>
        <v>0</v>
      </c>
      <c r="AB1754" s="312" t="str">
        <f t="shared" si="137"/>
        <v/>
      </c>
      <c r="AC1754" s="169" t="str">
        <f t="shared" si="138"/>
        <v/>
      </c>
      <c r="AD1754" s="169" t="str">
        <f t="shared" si="139"/>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6"/>
        <v/>
      </c>
      <c r="T1755" s="154" t="str">
        <f ca="1">IF(B1755="","",IF(ISERROR(MATCH($J1755,SorP!$B$1:$B$6261,0)),"",INDIRECT("'SorP'!$A$"&amp;MATCH($S1755&amp;$J1755,SorP!C:C,0))))</f>
        <v/>
      </c>
      <c r="U1755" s="167"/>
      <c r="V1755" s="168" t="e">
        <f>IF(C1755="",NA(),MATCH($B1755&amp;$C1755,'Smelter Look-up'!$J:$J,0))</f>
        <v>#N/A</v>
      </c>
      <c r="X1755" s="169">
        <f t="shared" ca="1" si="135"/>
        <v>0</v>
      </c>
      <c r="AB1755" s="312" t="str">
        <f t="shared" si="137"/>
        <v/>
      </c>
      <c r="AC1755" s="169" t="str">
        <f t="shared" si="138"/>
        <v/>
      </c>
      <c r="AD1755" s="169" t="str">
        <f t="shared" si="139"/>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6"/>
        <v/>
      </c>
      <c r="T1756" s="154" t="str">
        <f ca="1">IF(B1756="","",IF(ISERROR(MATCH($J1756,SorP!$B$1:$B$6261,0)),"",INDIRECT("'SorP'!$A$"&amp;MATCH($S1756&amp;$J1756,SorP!C:C,0))))</f>
        <v/>
      </c>
      <c r="U1756" s="167"/>
      <c r="V1756" s="168" t="e">
        <f>IF(C1756="",NA(),MATCH($B1756&amp;$C1756,'Smelter Look-up'!$J:$J,0))</f>
        <v>#N/A</v>
      </c>
      <c r="X1756" s="169">
        <f t="shared" ca="1" si="135"/>
        <v>0</v>
      </c>
      <c r="AB1756" s="312" t="str">
        <f t="shared" si="137"/>
        <v/>
      </c>
      <c r="AC1756" s="169" t="str">
        <f t="shared" si="138"/>
        <v/>
      </c>
      <c r="AD1756" s="169" t="str">
        <f t="shared" si="139"/>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6"/>
        <v/>
      </c>
      <c r="T1757" s="154" t="str">
        <f ca="1">IF(B1757="","",IF(ISERROR(MATCH($J1757,SorP!$B$1:$B$6261,0)),"",INDIRECT("'SorP'!$A$"&amp;MATCH($S1757&amp;$J1757,SorP!C:C,0))))</f>
        <v/>
      </c>
      <c r="U1757" s="167"/>
      <c r="V1757" s="168" t="e">
        <f>IF(C1757="",NA(),MATCH($B1757&amp;$C1757,'Smelter Look-up'!$J:$J,0))</f>
        <v>#N/A</v>
      </c>
      <c r="X1757" s="169">
        <f t="shared" ca="1" si="135"/>
        <v>0</v>
      </c>
      <c r="AB1757" s="312" t="str">
        <f t="shared" si="137"/>
        <v/>
      </c>
      <c r="AC1757" s="169" t="str">
        <f t="shared" si="138"/>
        <v/>
      </c>
      <c r="AD1757" s="169" t="str">
        <f t="shared" si="139"/>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6"/>
        <v/>
      </c>
      <c r="T1758" s="154" t="str">
        <f ca="1">IF(B1758="","",IF(ISERROR(MATCH($J1758,SorP!$B$1:$B$6261,0)),"",INDIRECT("'SorP'!$A$"&amp;MATCH($S1758&amp;$J1758,SorP!C:C,0))))</f>
        <v/>
      </c>
      <c r="U1758" s="167"/>
      <c r="V1758" s="168" t="e">
        <f>IF(C1758="",NA(),MATCH($B1758&amp;$C1758,'Smelter Look-up'!$J:$J,0))</f>
        <v>#N/A</v>
      </c>
      <c r="X1758" s="169">
        <f t="shared" ca="1" si="135"/>
        <v>0</v>
      </c>
      <c r="AB1758" s="312" t="str">
        <f t="shared" si="137"/>
        <v/>
      </c>
      <c r="AC1758" s="169" t="str">
        <f t="shared" si="138"/>
        <v/>
      </c>
      <c r="AD1758" s="169" t="str">
        <f t="shared" si="139"/>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6"/>
        <v/>
      </c>
      <c r="T1759" s="154" t="str">
        <f ca="1">IF(B1759="","",IF(ISERROR(MATCH($J1759,SorP!$B$1:$B$6261,0)),"",INDIRECT("'SorP'!$A$"&amp;MATCH($S1759&amp;$J1759,SorP!C:C,0))))</f>
        <v/>
      </c>
      <c r="U1759" s="167"/>
      <c r="V1759" s="168" t="e">
        <f>IF(C1759="",NA(),MATCH($B1759&amp;$C1759,'Smelter Look-up'!$J:$J,0))</f>
        <v>#N/A</v>
      </c>
      <c r="X1759" s="169">
        <f t="shared" ca="1" si="135"/>
        <v>0</v>
      </c>
      <c r="AB1759" s="312" t="str">
        <f t="shared" si="137"/>
        <v/>
      </c>
      <c r="AC1759" s="169" t="str">
        <f t="shared" si="138"/>
        <v/>
      </c>
      <c r="AD1759" s="169" t="str">
        <f t="shared" si="139"/>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6"/>
        <v/>
      </c>
      <c r="T1760" s="154" t="str">
        <f ca="1">IF(B1760="","",IF(ISERROR(MATCH($J1760,SorP!$B$1:$B$6261,0)),"",INDIRECT("'SorP'!$A$"&amp;MATCH($S1760&amp;$J1760,SorP!C:C,0))))</f>
        <v/>
      </c>
      <c r="U1760" s="167"/>
      <c r="V1760" s="168" t="e">
        <f>IF(C1760="",NA(),MATCH($B1760&amp;$C1760,'Smelter Look-up'!$J:$J,0))</f>
        <v>#N/A</v>
      </c>
      <c r="X1760" s="169">
        <f t="shared" ca="1" si="135"/>
        <v>0</v>
      </c>
      <c r="AB1760" s="312" t="str">
        <f t="shared" si="137"/>
        <v/>
      </c>
      <c r="AC1760" s="169" t="str">
        <f t="shared" si="138"/>
        <v/>
      </c>
      <c r="AD1760" s="169" t="str">
        <f t="shared" si="139"/>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6"/>
        <v/>
      </c>
      <c r="T1761" s="154" t="str">
        <f ca="1">IF(B1761="","",IF(ISERROR(MATCH($J1761,SorP!$B$1:$B$6261,0)),"",INDIRECT("'SorP'!$A$"&amp;MATCH($S1761&amp;$J1761,SorP!C:C,0))))</f>
        <v/>
      </c>
      <c r="U1761" s="167"/>
      <c r="V1761" s="168" t="e">
        <f>IF(C1761="",NA(),MATCH($B1761&amp;$C1761,'Smelter Look-up'!$J:$J,0))</f>
        <v>#N/A</v>
      </c>
      <c r="X1761" s="169">
        <f t="shared" ca="1" si="135"/>
        <v>0</v>
      </c>
      <c r="AB1761" s="312" t="str">
        <f t="shared" si="137"/>
        <v/>
      </c>
      <c r="AC1761" s="169" t="str">
        <f t="shared" si="138"/>
        <v/>
      </c>
      <c r="AD1761" s="169" t="str">
        <f t="shared" si="139"/>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6"/>
        <v/>
      </c>
      <c r="T1762" s="154" t="str">
        <f ca="1">IF(B1762="","",IF(ISERROR(MATCH($J1762,SorP!$B$1:$B$6261,0)),"",INDIRECT("'SorP'!$A$"&amp;MATCH($S1762&amp;$J1762,SorP!C:C,0))))</f>
        <v/>
      </c>
      <c r="U1762" s="167"/>
      <c r="V1762" s="168" t="e">
        <f>IF(C1762="",NA(),MATCH($B1762&amp;$C1762,'Smelter Look-up'!$J:$J,0))</f>
        <v>#N/A</v>
      </c>
      <c r="X1762" s="169">
        <f t="shared" ca="1" si="135"/>
        <v>0</v>
      </c>
      <c r="AB1762" s="312" t="str">
        <f t="shared" si="137"/>
        <v/>
      </c>
      <c r="AC1762" s="169" t="str">
        <f t="shared" si="138"/>
        <v/>
      </c>
      <c r="AD1762" s="169" t="str">
        <f t="shared" si="139"/>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6"/>
        <v/>
      </c>
      <c r="T1763" s="154" t="str">
        <f ca="1">IF(B1763="","",IF(ISERROR(MATCH($J1763,SorP!$B$1:$B$6261,0)),"",INDIRECT("'SorP'!$A$"&amp;MATCH($S1763&amp;$J1763,SorP!C:C,0))))</f>
        <v/>
      </c>
      <c r="U1763" s="167"/>
      <c r="V1763" s="168" t="e">
        <f>IF(C1763="",NA(),MATCH($B1763&amp;$C1763,'Smelter Look-up'!$J:$J,0))</f>
        <v>#N/A</v>
      </c>
      <c r="X1763" s="169">
        <f t="shared" ca="1" si="135"/>
        <v>0</v>
      </c>
      <c r="AB1763" s="312" t="str">
        <f t="shared" si="137"/>
        <v/>
      </c>
      <c r="AC1763" s="169" t="str">
        <f t="shared" si="138"/>
        <v/>
      </c>
      <c r="AD1763" s="169" t="str">
        <f t="shared" si="139"/>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6"/>
        <v/>
      </c>
      <c r="T1764" s="154" t="str">
        <f ca="1">IF(B1764="","",IF(ISERROR(MATCH($J1764,SorP!$B$1:$B$6261,0)),"",INDIRECT("'SorP'!$A$"&amp;MATCH($S1764&amp;$J1764,SorP!C:C,0))))</f>
        <v/>
      </c>
      <c r="U1764" s="167"/>
      <c r="V1764" s="168" t="e">
        <f>IF(C1764="",NA(),MATCH($B1764&amp;$C1764,'Smelter Look-up'!$J:$J,0))</f>
        <v>#N/A</v>
      </c>
      <c r="X1764" s="169">
        <f t="shared" ca="1" si="135"/>
        <v>0</v>
      </c>
      <c r="AB1764" s="312" t="str">
        <f t="shared" si="137"/>
        <v/>
      </c>
      <c r="AC1764" s="169" t="str">
        <f t="shared" si="138"/>
        <v/>
      </c>
      <c r="AD1764" s="169" t="str">
        <f t="shared" si="139"/>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6"/>
        <v/>
      </c>
      <c r="T1765" s="154" t="str">
        <f ca="1">IF(B1765="","",IF(ISERROR(MATCH($J1765,SorP!$B$1:$B$6261,0)),"",INDIRECT("'SorP'!$A$"&amp;MATCH($S1765&amp;$J1765,SorP!C:C,0))))</f>
        <v/>
      </c>
      <c r="U1765" s="167"/>
      <c r="V1765" s="168" t="e">
        <f>IF(C1765="",NA(),MATCH($B1765&amp;$C1765,'Smelter Look-up'!$J:$J,0))</f>
        <v>#N/A</v>
      </c>
      <c r="X1765" s="169">
        <f t="shared" ca="1" si="135"/>
        <v>0</v>
      </c>
      <c r="AB1765" s="312" t="str">
        <f t="shared" si="137"/>
        <v/>
      </c>
      <c r="AC1765" s="169" t="str">
        <f t="shared" si="138"/>
        <v/>
      </c>
      <c r="AD1765" s="169" t="str">
        <f t="shared" si="139"/>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6"/>
        <v/>
      </c>
      <c r="T1766" s="154" t="str">
        <f ca="1">IF(B1766="","",IF(ISERROR(MATCH($J1766,SorP!$B$1:$B$6261,0)),"",INDIRECT("'SorP'!$A$"&amp;MATCH($S1766&amp;$J1766,SorP!C:C,0))))</f>
        <v/>
      </c>
      <c r="U1766" s="167"/>
      <c r="V1766" s="168" t="e">
        <f>IF(C1766="",NA(),MATCH($B1766&amp;$C1766,'Smelter Look-up'!$J:$J,0))</f>
        <v>#N/A</v>
      </c>
      <c r="X1766" s="169">
        <f t="shared" ca="1" si="135"/>
        <v>0</v>
      </c>
      <c r="AB1766" s="312" t="str">
        <f t="shared" si="137"/>
        <v/>
      </c>
      <c r="AC1766" s="169" t="str">
        <f t="shared" si="138"/>
        <v/>
      </c>
      <c r="AD1766" s="169" t="str">
        <f t="shared" si="139"/>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6"/>
        <v/>
      </c>
      <c r="T1767" s="154" t="str">
        <f ca="1">IF(B1767="","",IF(ISERROR(MATCH($J1767,SorP!$B$1:$B$6261,0)),"",INDIRECT("'SorP'!$A$"&amp;MATCH($S1767&amp;$J1767,SorP!C:C,0))))</f>
        <v/>
      </c>
      <c r="U1767" s="167"/>
      <c r="V1767" s="168" t="e">
        <f>IF(C1767="",NA(),MATCH($B1767&amp;$C1767,'Smelter Look-up'!$J:$J,0))</f>
        <v>#N/A</v>
      </c>
      <c r="X1767" s="169">
        <f t="shared" ca="1" si="135"/>
        <v>0</v>
      </c>
      <c r="AB1767" s="312" t="str">
        <f t="shared" si="137"/>
        <v/>
      </c>
      <c r="AC1767" s="169" t="str">
        <f t="shared" si="138"/>
        <v/>
      </c>
      <c r="AD1767" s="169" t="str">
        <f t="shared" si="139"/>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6"/>
        <v/>
      </c>
      <c r="T1768" s="154" t="str">
        <f ca="1">IF(B1768="","",IF(ISERROR(MATCH($J1768,SorP!$B$1:$B$6261,0)),"",INDIRECT("'SorP'!$A$"&amp;MATCH($S1768&amp;$J1768,SorP!C:C,0))))</f>
        <v/>
      </c>
      <c r="U1768" s="167"/>
      <c r="V1768" s="168" t="e">
        <f>IF(C1768="",NA(),MATCH($B1768&amp;$C1768,'Smelter Look-up'!$J:$J,0))</f>
        <v>#N/A</v>
      </c>
      <c r="X1768" s="169">
        <f t="shared" ca="1" si="135"/>
        <v>0</v>
      </c>
      <c r="AB1768" s="312" t="str">
        <f t="shared" si="137"/>
        <v/>
      </c>
      <c r="AC1768" s="169" t="str">
        <f t="shared" si="138"/>
        <v/>
      </c>
      <c r="AD1768" s="169" t="str">
        <f t="shared" si="139"/>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6"/>
        <v/>
      </c>
      <c r="T1769" s="154" t="str">
        <f ca="1">IF(B1769="","",IF(ISERROR(MATCH($J1769,SorP!$B$1:$B$6261,0)),"",INDIRECT("'SorP'!$A$"&amp;MATCH($S1769&amp;$J1769,SorP!C:C,0))))</f>
        <v/>
      </c>
      <c r="U1769" s="167"/>
      <c r="V1769" s="168" t="e">
        <f>IF(C1769="",NA(),MATCH($B1769&amp;$C1769,'Smelter Look-up'!$J:$J,0))</f>
        <v>#N/A</v>
      </c>
      <c r="X1769" s="169">
        <f t="shared" ca="1" si="135"/>
        <v>0</v>
      </c>
      <c r="AB1769" s="312" t="str">
        <f t="shared" si="137"/>
        <v/>
      </c>
      <c r="AC1769" s="169" t="str">
        <f t="shared" si="138"/>
        <v/>
      </c>
      <c r="AD1769" s="169" t="str">
        <f t="shared" si="139"/>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6"/>
        <v/>
      </c>
      <c r="T1770" s="154" t="str">
        <f ca="1">IF(B1770="","",IF(ISERROR(MATCH($J1770,SorP!$B$1:$B$6261,0)),"",INDIRECT("'SorP'!$A$"&amp;MATCH($S1770&amp;$J1770,SorP!C:C,0))))</f>
        <v/>
      </c>
      <c r="U1770" s="167"/>
      <c r="V1770" s="168" t="e">
        <f>IF(C1770="",NA(),MATCH($B1770&amp;$C1770,'Smelter Look-up'!$J:$J,0))</f>
        <v>#N/A</v>
      </c>
      <c r="X1770" s="169">
        <f t="shared" ca="1" si="135"/>
        <v>0</v>
      </c>
      <c r="AB1770" s="312" t="str">
        <f t="shared" si="137"/>
        <v/>
      </c>
      <c r="AC1770" s="169" t="str">
        <f t="shared" si="138"/>
        <v/>
      </c>
      <c r="AD1770" s="169" t="str">
        <f t="shared" si="139"/>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6"/>
        <v/>
      </c>
      <c r="T1771" s="154" t="str">
        <f ca="1">IF(B1771="","",IF(ISERROR(MATCH($J1771,SorP!$B$1:$B$6261,0)),"",INDIRECT("'SorP'!$A$"&amp;MATCH($S1771&amp;$J1771,SorP!C:C,0))))</f>
        <v/>
      </c>
      <c r="U1771" s="167"/>
      <c r="V1771" s="168" t="e">
        <f>IF(C1771="",NA(),MATCH($B1771&amp;$C1771,'Smelter Look-up'!$J:$J,0))</f>
        <v>#N/A</v>
      </c>
      <c r="X1771" s="169">
        <f t="shared" ca="1" si="135"/>
        <v>0</v>
      </c>
      <c r="AB1771" s="312" t="str">
        <f t="shared" si="137"/>
        <v/>
      </c>
      <c r="AC1771" s="169" t="str">
        <f t="shared" si="138"/>
        <v/>
      </c>
      <c r="AD1771" s="169" t="str">
        <f t="shared" si="139"/>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6"/>
        <v/>
      </c>
      <c r="T1772" s="154" t="str">
        <f ca="1">IF(B1772="","",IF(ISERROR(MATCH($J1772,SorP!$B$1:$B$6261,0)),"",INDIRECT("'SorP'!$A$"&amp;MATCH($S1772&amp;$J1772,SorP!C:C,0))))</f>
        <v/>
      </c>
      <c r="U1772" s="167"/>
      <c r="V1772" s="168" t="e">
        <f>IF(C1772="",NA(),MATCH($B1772&amp;$C1772,'Smelter Look-up'!$J:$J,0))</f>
        <v>#N/A</v>
      </c>
      <c r="X1772" s="169">
        <f t="shared" ca="1" si="135"/>
        <v>0</v>
      </c>
      <c r="AB1772" s="312" t="str">
        <f t="shared" si="137"/>
        <v/>
      </c>
      <c r="AC1772" s="169" t="str">
        <f t="shared" si="138"/>
        <v/>
      </c>
      <c r="AD1772" s="169" t="str">
        <f t="shared" si="139"/>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6"/>
        <v/>
      </c>
      <c r="T1773" s="154" t="str">
        <f ca="1">IF(B1773="","",IF(ISERROR(MATCH($J1773,SorP!$B$1:$B$6261,0)),"",INDIRECT("'SorP'!$A$"&amp;MATCH($S1773&amp;$J1773,SorP!C:C,0))))</f>
        <v/>
      </c>
      <c r="U1773" s="167"/>
      <c r="V1773" s="168" t="e">
        <f>IF(C1773="",NA(),MATCH($B1773&amp;$C1773,'Smelter Look-up'!$J:$J,0))</f>
        <v>#N/A</v>
      </c>
      <c r="X1773" s="169">
        <f t="shared" ca="1" si="135"/>
        <v>0</v>
      </c>
      <c r="AB1773" s="312" t="str">
        <f t="shared" si="137"/>
        <v/>
      </c>
      <c r="AC1773" s="169" t="str">
        <f t="shared" si="138"/>
        <v/>
      </c>
      <c r="AD1773" s="169" t="str">
        <f t="shared" si="139"/>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6"/>
        <v/>
      </c>
      <c r="T1774" s="154" t="str">
        <f ca="1">IF(B1774="","",IF(ISERROR(MATCH($J1774,SorP!$B$1:$B$6261,0)),"",INDIRECT("'SorP'!$A$"&amp;MATCH($S1774&amp;$J1774,SorP!C:C,0))))</f>
        <v/>
      </c>
      <c r="U1774" s="167"/>
      <c r="V1774" s="168" t="e">
        <f>IF(C1774="",NA(),MATCH($B1774&amp;$C1774,'Smelter Look-up'!$J:$J,0))</f>
        <v>#N/A</v>
      </c>
      <c r="X1774" s="169">
        <f t="shared" ca="1" si="135"/>
        <v>0</v>
      </c>
      <c r="AB1774" s="312" t="str">
        <f t="shared" si="137"/>
        <v/>
      </c>
      <c r="AC1774" s="169" t="str">
        <f t="shared" si="138"/>
        <v/>
      </c>
      <c r="AD1774" s="169" t="str">
        <f t="shared" si="139"/>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6"/>
        <v/>
      </c>
      <c r="T1775" s="154" t="str">
        <f ca="1">IF(B1775="","",IF(ISERROR(MATCH($J1775,SorP!$B$1:$B$6261,0)),"",INDIRECT("'SorP'!$A$"&amp;MATCH($S1775&amp;$J1775,SorP!C:C,0))))</f>
        <v/>
      </c>
      <c r="U1775" s="167"/>
      <c r="V1775" s="168" t="e">
        <f>IF(C1775="",NA(),MATCH($B1775&amp;$C1775,'Smelter Look-up'!$J:$J,0))</f>
        <v>#N/A</v>
      </c>
      <c r="X1775" s="169">
        <f t="shared" ca="1" si="135"/>
        <v>0</v>
      </c>
      <c r="AB1775" s="312" t="str">
        <f t="shared" si="137"/>
        <v/>
      </c>
      <c r="AC1775" s="169" t="str">
        <f t="shared" si="138"/>
        <v/>
      </c>
      <c r="AD1775" s="169" t="str">
        <f t="shared" si="139"/>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6"/>
        <v/>
      </c>
      <c r="T1776" s="154" t="str">
        <f ca="1">IF(B1776="","",IF(ISERROR(MATCH($J1776,SorP!$B$1:$B$6261,0)),"",INDIRECT("'SorP'!$A$"&amp;MATCH($S1776&amp;$J1776,SorP!C:C,0))))</f>
        <v/>
      </c>
      <c r="U1776" s="167"/>
      <c r="V1776" s="168" t="e">
        <f>IF(C1776="",NA(),MATCH($B1776&amp;$C1776,'Smelter Look-up'!$J:$J,0))</f>
        <v>#N/A</v>
      </c>
      <c r="X1776" s="169">
        <f t="shared" ca="1" si="135"/>
        <v>0</v>
      </c>
      <c r="AB1776" s="312" t="str">
        <f t="shared" si="137"/>
        <v/>
      </c>
      <c r="AC1776" s="169" t="str">
        <f t="shared" si="138"/>
        <v/>
      </c>
      <c r="AD1776" s="169" t="str">
        <f t="shared" si="139"/>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6"/>
        <v/>
      </c>
      <c r="T1777" s="154" t="str">
        <f ca="1">IF(B1777="","",IF(ISERROR(MATCH($J1777,SorP!$B$1:$B$6261,0)),"",INDIRECT("'SorP'!$A$"&amp;MATCH($S1777&amp;$J1777,SorP!C:C,0))))</f>
        <v/>
      </c>
      <c r="U1777" s="167"/>
      <c r="V1777" s="168" t="e">
        <f>IF(C1777="",NA(),MATCH($B1777&amp;$C1777,'Smelter Look-up'!$J:$J,0))</f>
        <v>#N/A</v>
      </c>
      <c r="X1777" s="169">
        <f t="shared" ca="1" si="135"/>
        <v>0</v>
      </c>
      <c r="AB1777" s="312" t="str">
        <f t="shared" si="137"/>
        <v/>
      </c>
      <c r="AC1777" s="169" t="str">
        <f t="shared" si="138"/>
        <v/>
      </c>
      <c r="AD1777" s="169" t="str">
        <f t="shared" si="139"/>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6"/>
        <v/>
      </c>
      <c r="T1778" s="154" t="str">
        <f ca="1">IF(B1778="","",IF(ISERROR(MATCH($J1778,SorP!$B$1:$B$6261,0)),"",INDIRECT("'SorP'!$A$"&amp;MATCH($S1778&amp;$J1778,SorP!C:C,0))))</f>
        <v/>
      </c>
      <c r="U1778" s="167"/>
      <c r="V1778" s="168" t="e">
        <f>IF(C1778="",NA(),MATCH($B1778&amp;$C1778,'Smelter Look-up'!$J:$J,0))</f>
        <v>#N/A</v>
      </c>
      <c r="X1778" s="169">
        <f t="shared" ca="1" si="135"/>
        <v>0</v>
      </c>
      <c r="AB1778" s="312" t="str">
        <f t="shared" si="137"/>
        <v/>
      </c>
      <c r="AC1778" s="169" t="str">
        <f t="shared" si="138"/>
        <v/>
      </c>
      <c r="AD1778" s="169" t="str">
        <f t="shared" si="139"/>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6"/>
        <v/>
      </c>
      <c r="T1779" s="154" t="str">
        <f ca="1">IF(B1779="","",IF(ISERROR(MATCH($J1779,SorP!$B$1:$B$6261,0)),"",INDIRECT("'SorP'!$A$"&amp;MATCH($S1779&amp;$J1779,SorP!C:C,0))))</f>
        <v/>
      </c>
      <c r="U1779" s="167"/>
      <c r="V1779" s="168" t="e">
        <f>IF(C1779="",NA(),MATCH($B1779&amp;$C1779,'Smelter Look-up'!$J:$J,0))</f>
        <v>#N/A</v>
      </c>
      <c r="X1779" s="169">
        <f t="shared" ca="1" si="135"/>
        <v>0</v>
      </c>
      <c r="AB1779" s="312" t="str">
        <f t="shared" si="137"/>
        <v/>
      </c>
      <c r="AC1779" s="169" t="str">
        <f t="shared" si="138"/>
        <v/>
      </c>
      <c r="AD1779" s="169" t="str">
        <f t="shared" si="139"/>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6"/>
        <v/>
      </c>
      <c r="T1780" s="154" t="str">
        <f ca="1">IF(B1780="","",IF(ISERROR(MATCH($J1780,SorP!$B$1:$B$6261,0)),"",INDIRECT("'SorP'!$A$"&amp;MATCH($S1780&amp;$J1780,SorP!C:C,0))))</f>
        <v/>
      </c>
      <c r="U1780" s="167"/>
      <c r="V1780" s="168" t="e">
        <f>IF(C1780="",NA(),MATCH($B1780&amp;$C1780,'Smelter Look-up'!$J:$J,0))</f>
        <v>#N/A</v>
      </c>
      <c r="X1780" s="169">
        <f t="shared" ca="1" si="135"/>
        <v>0</v>
      </c>
      <c r="AB1780" s="312" t="str">
        <f t="shared" si="137"/>
        <v/>
      </c>
      <c r="AC1780" s="169" t="str">
        <f t="shared" si="138"/>
        <v/>
      </c>
      <c r="AD1780" s="169" t="str">
        <f t="shared" si="139"/>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6"/>
        <v/>
      </c>
      <c r="T1781" s="154" t="str">
        <f ca="1">IF(B1781="","",IF(ISERROR(MATCH($J1781,SorP!$B$1:$B$6261,0)),"",INDIRECT("'SorP'!$A$"&amp;MATCH($S1781&amp;$J1781,SorP!C:C,0))))</f>
        <v/>
      </c>
      <c r="U1781" s="167"/>
      <c r="V1781" s="168" t="e">
        <f>IF(C1781="",NA(),MATCH($B1781&amp;$C1781,'Smelter Look-up'!$J:$J,0))</f>
        <v>#N/A</v>
      </c>
      <c r="X1781" s="169">
        <f t="shared" ca="1" si="135"/>
        <v>0</v>
      </c>
      <c r="AB1781" s="312" t="str">
        <f t="shared" si="137"/>
        <v/>
      </c>
      <c r="AC1781" s="169" t="str">
        <f t="shared" si="138"/>
        <v/>
      </c>
      <c r="AD1781" s="169" t="str">
        <f t="shared" si="139"/>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6"/>
        <v/>
      </c>
      <c r="T1782" s="154" t="str">
        <f ca="1">IF(B1782="","",IF(ISERROR(MATCH($J1782,SorP!$B$1:$B$6261,0)),"",INDIRECT("'SorP'!$A$"&amp;MATCH($S1782&amp;$J1782,SorP!C:C,0))))</f>
        <v/>
      </c>
      <c r="U1782" s="167"/>
      <c r="V1782" s="168" t="e">
        <f>IF(C1782="",NA(),MATCH($B1782&amp;$C1782,'Smelter Look-up'!$J:$J,0))</f>
        <v>#N/A</v>
      </c>
      <c r="X1782" s="169">
        <f t="shared" ca="1" si="135"/>
        <v>0</v>
      </c>
      <c r="AB1782" s="312" t="str">
        <f t="shared" si="137"/>
        <v/>
      </c>
      <c r="AC1782" s="169" t="str">
        <f t="shared" si="138"/>
        <v/>
      </c>
      <c r="AD1782" s="169" t="str">
        <f t="shared" si="139"/>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6"/>
        <v/>
      </c>
      <c r="T1783" s="154" t="str">
        <f ca="1">IF(B1783="","",IF(ISERROR(MATCH($J1783,SorP!$B$1:$B$6261,0)),"",INDIRECT("'SorP'!$A$"&amp;MATCH($S1783&amp;$J1783,SorP!C:C,0))))</f>
        <v/>
      </c>
      <c r="U1783" s="167"/>
      <c r="V1783" s="168" t="e">
        <f>IF(C1783="",NA(),MATCH($B1783&amp;$C1783,'Smelter Look-up'!$J:$J,0))</f>
        <v>#N/A</v>
      </c>
      <c r="X1783" s="169">
        <f t="shared" ca="1" si="135"/>
        <v>0</v>
      </c>
      <c r="AB1783" s="312" t="str">
        <f t="shared" si="137"/>
        <v/>
      </c>
      <c r="AC1783" s="169" t="str">
        <f t="shared" si="138"/>
        <v/>
      </c>
      <c r="AD1783" s="169" t="str">
        <f t="shared" si="139"/>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6"/>
        <v/>
      </c>
      <c r="T1784" s="154" t="str">
        <f ca="1">IF(B1784="","",IF(ISERROR(MATCH($J1784,SorP!$B$1:$B$6261,0)),"",INDIRECT("'SorP'!$A$"&amp;MATCH($S1784&amp;$J1784,SorP!C:C,0))))</f>
        <v/>
      </c>
      <c r="U1784" s="167"/>
      <c r="V1784" s="168" t="e">
        <f>IF(C1784="",NA(),MATCH($B1784&amp;$C1784,'Smelter Look-up'!$J:$J,0))</f>
        <v>#N/A</v>
      </c>
      <c r="X1784" s="169">
        <f t="shared" ca="1" si="135"/>
        <v>0</v>
      </c>
      <c r="AB1784" s="312" t="str">
        <f t="shared" si="137"/>
        <v/>
      </c>
      <c r="AC1784" s="169" t="str">
        <f t="shared" si="138"/>
        <v/>
      </c>
      <c r="AD1784" s="169" t="str">
        <f t="shared" si="139"/>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6"/>
        <v/>
      </c>
      <c r="T1785" s="154" t="str">
        <f ca="1">IF(B1785="","",IF(ISERROR(MATCH($J1785,SorP!$B$1:$B$6261,0)),"",INDIRECT("'SorP'!$A$"&amp;MATCH($S1785&amp;$J1785,SorP!C:C,0))))</f>
        <v/>
      </c>
      <c r="U1785" s="167"/>
      <c r="V1785" s="168" t="e">
        <f>IF(C1785="",NA(),MATCH($B1785&amp;$C1785,'Smelter Look-up'!$J:$J,0))</f>
        <v>#N/A</v>
      </c>
      <c r="X1785" s="169">
        <f t="shared" ca="1" si="135"/>
        <v>0</v>
      </c>
      <c r="AB1785" s="312" t="str">
        <f t="shared" si="137"/>
        <v/>
      </c>
      <c r="AC1785" s="169" t="str">
        <f t="shared" si="138"/>
        <v/>
      </c>
      <c r="AD1785" s="169" t="str">
        <f t="shared" si="139"/>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6"/>
        <v/>
      </c>
      <c r="T1786" s="154" t="str">
        <f ca="1">IF(B1786="","",IF(ISERROR(MATCH($J1786,SorP!$B$1:$B$6261,0)),"",INDIRECT("'SorP'!$A$"&amp;MATCH($S1786&amp;$J1786,SorP!C:C,0))))</f>
        <v/>
      </c>
      <c r="U1786" s="167"/>
      <c r="V1786" s="168" t="e">
        <f>IF(C1786="",NA(),MATCH($B1786&amp;$C1786,'Smelter Look-up'!$J:$J,0))</f>
        <v>#N/A</v>
      </c>
      <c r="X1786" s="169">
        <f t="shared" ca="1" si="135"/>
        <v>0</v>
      </c>
      <c r="AB1786" s="312" t="str">
        <f t="shared" si="137"/>
        <v/>
      </c>
      <c r="AC1786" s="169" t="str">
        <f t="shared" si="138"/>
        <v/>
      </c>
      <c r="AD1786" s="169" t="str">
        <f t="shared" si="139"/>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6"/>
        <v/>
      </c>
      <c r="T1787" s="154" t="str">
        <f ca="1">IF(B1787="","",IF(ISERROR(MATCH($J1787,SorP!$B$1:$B$6261,0)),"",INDIRECT("'SorP'!$A$"&amp;MATCH($S1787&amp;$J1787,SorP!C:C,0))))</f>
        <v/>
      </c>
      <c r="U1787" s="167"/>
      <c r="V1787" s="168" t="e">
        <f>IF(C1787="",NA(),MATCH($B1787&amp;$C1787,'Smelter Look-up'!$J:$J,0))</f>
        <v>#N/A</v>
      </c>
      <c r="X1787" s="169">
        <f t="shared" ca="1" si="135"/>
        <v>0</v>
      </c>
      <c r="AB1787" s="312" t="str">
        <f t="shared" si="137"/>
        <v/>
      </c>
      <c r="AC1787" s="169" t="str">
        <f t="shared" si="138"/>
        <v/>
      </c>
      <c r="AD1787" s="169" t="str">
        <f t="shared" si="139"/>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6"/>
        <v/>
      </c>
      <c r="T1788" s="154" t="str">
        <f ca="1">IF(B1788="","",IF(ISERROR(MATCH($J1788,SorP!$B$1:$B$6261,0)),"",INDIRECT("'SorP'!$A$"&amp;MATCH($S1788&amp;$J1788,SorP!C:C,0))))</f>
        <v/>
      </c>
      <c r="U1788" s="167"/>
      <c r="V1788" s="168" t="e">
        <f>IF(C1788="",NA(),MATCH($B1788&amp;$C1788,'Smelter Look-up'!$J:$J,0))</f>
        <v>#N/A</v>
      </c>
      <c r="X1788" s="169">
        <f t="shared" ca="1" si="135"/>
        <v>0</v>
      </c>
      <c r="AB1788" s="312" t="str">
        <f t="shared" si="137"/>
        <v/>
      </c>
      <c r="AC1788" s="169" t="str">
        <f t="shared" si="138"/>
        <v/>
      </c>
      <c r="AD1788" s="169" t="str">
        <f t="shared" si="139"/>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6"/>
        <v/>
      </c>
      <c r="T1789" s="154" t="str">
        <f ca="1">IF(B1789="","",IF(ISERROR(MATCH($J1789,SorP!$B$1:$B$6261,0)),"",INDIRECT("'SorP'!$A$"&amp;MATCH($S1789&amp;$J1789,SorP!C:C,0))))</f>
        <v/>
      </c>
      <c r="U1789" s="167"/>
      <c r="V1789" s="168" t="e">
        <f>IF(C1789="",NA(),MATCH($B1789&amp;$C1789,'Smelter Look-up'!$J:$J,0))</f>
        <v>#N/A</v>
      </c>
      <c r="X1789" s="169">
        <f t="shared" ca="1" si="135"/>
        <v>0</v>
      </c>
      <c r="AB1789" s="312" t="str">
        <f t="shared" si="137"/>
        <v/>
      </c>
      <c r="AC1789" s="169" t="str">
        <f t="shared" si="138"/>
        <v/>
      </c>
      <c r="AD1789" s="169" t="str">
        <f t="shared" si="139"/>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6"/>
        <v/>
      </c>
      <c r="T1790" s="154" t="str">
        <f ca="1">IF(B1790="","",IF(ISERROR(MATCH($J1790,SorP!$B$1:$B$6261,0)),"",INDIRECT("'SorP'!$A$"&amp;MATCH($S1790&amp;$J1790,SorP!C:C,0))))</f>
        <v/>
      </c>
      <c r="U1790" s="167"/>
      <c r="V1790" s="168" t="e">
        <f>IF(C1790="",NA(),MATCH($B1790&amp;$C1790,'Smelter Look-up'!$J:$J,0))</f>
        <v>#N/A</v>
      </c>
      <c r="X1790" s="169">
        <f t="shared" ca="1" si="135"/>
        <v>0</v>
      </c>
      <c r="AB1790" s="312" t="str">
        <f t="shared" si="137"/>
        <v/>
      </c>
      <c r="AC1790" s="169" t="str">
        <f t="shared" si="138"/>
        <v/>
      </c>
      <c r="AD1790" s="169" t="str">
        <f t="shared" si="139"/>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6"/>
        <v/>
      </c>
      <c r="T1791" s="154" t="str">
        <f ca="1">IF(B1791="","",IF(ISERROR(MATCH($J1791,SorP!$B$1:$B$6261,0)),"",INDIRECT("'SorP'!$A$"&amp;MATCH($S1791&amp;$J1791,SorP!C:C,0))))</f>
        <v/>
      </c>
      <c r="U1791" s="167"/>
      <c r="V1791" s="168" t="e">
        <f>IF(C1791="",NA(),MATCH($B1791&amp;$C1791,'Smelter Look-up'!$J:$J,0))</f>
        <v>#N/A</v>
      </c>
      <c r="X1791" s="169">
        <f t="shared" ref="X1791:X1854" ca="1" si="140">IF(AND(C1791="Smelter not listed",OR(LEN(D1791)=0,LEN(E1791)=0)),1,0)</f>
        <v>0</v>
      </c>
      <c r="AB1791" s="312" t="str">
        <f t="shared" si="137"/>
        <v/>
      </c>
      <c r="AC1791" s="169" t="str">
        <f t="shared" si="138"/>
        <v/>
      </c>
      <c r="AD1791" s="169" t="str">
        <f t="shared" si="139"/>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1">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0"/>
        <v>0</v>
      </c>
      <c r="AB1792" s="312" t="str">
        <f t="shared" si="137"/>
        <v/>
      </c>
      <c r="AC1792" s="169" t="str">
        <f t="shared" si="138"/>
        <v/>
      </c>
      <c r="AD1792" s="169" t="str">
        <f t="shared" si="139"/>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1"/>
        <v/>
      </c>
      <c r="T1793" s="154" t="str">
        <f ca="1">IF(B1793="","",IF(ISERROR(MATCH($J1793,SorP!$B$1:$B$6261,0)),"",INDIRECT("'SorP'!$A$"&amp;MATCH($S1793&amp;$J1793,SorP!C:C,0))))</f>
        <v/>
      </c>
      <c r="U1793" s="167"/>
      <c r="V1793" s="168" t="e">
        <f>IF(C1793="",NA(),MATCH($B1793&amp;$C1793,'Smelter Look-up'!$J:$J,0))</f>
        <v>#N/A</v>
      </c>
      <c r="X1793" s="169">
        <f t="shared" ca="1" si="140"/>
        <v>0</v>
      </c>
      <c r="AB1793" s="312" t="str">
        <f t="shared" si="137"/>
        <v/>
      </c>
      <c r="AC1793" s="169" t="str">
        <f t="shared" si="138"/>
        <v/>
      </c>
      <c r="AD1793" s="169" t="str">
        <f t="shared" si="139"/>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1"/>
        <v/>
      </c>
      <c r="T1794" s="154" t="str">
        <f ca="1">IF(B1794="","",IF(ISERROR(MATCH($J1794,SorP!$B$1:$B$6261,0)),"",INDIRECT("'SorP'!$A$"&amp;MATCH($S1794&amp;$J1794,SorP!C:C,0))))</f>
        <v/>
      </c>
      <c r="U1794" s="167"/>
      <c r="V1794" s="168" t="e">
        <f>IF(C1794="",NA(),MATCH($B1794&amp;$C1794,'Smelter Look-up'!$J:$J,0))</f>
        <v>#N/A</v>
      </c>
      <c r="X1794" s="169">
        <f t="shared" ca="1" si="140"/>
        <v>0</v>
      </c>
      <c r="AB1794" s="312" t="str">
        <f t="shared" si="137"/>
        <v/>
      </c>
      <c r="AC1794" s="169" t="str">
        <f t="shared" si="138"/>
        <v/>
      </c>
      <c r="AD1794" s="169" t="str">
        <f t="shared" si="139"/>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1"/>
        <v/>
      </c>
      <c r="T1795" s="154" t="str">
        <f ca="1">IF(B1795="","",IF(ISERROR(MATCH($J1795,SorP!$B$1:$B$6261,0)),"",INDIRECT("'SorP'!$A$"&amp;MATCH($S1795&amp;$J1795,SorP!C:C,0))))</f>
        <v/>
      </c>
      <c r="U1795" s="167"/>
      <c r="V1795" s="168" t="e">
        <f>IF(C1795="",NA(),MATCH($B1795&amp;$C1795,'Smelter Look-up'!$J:$J,0))</f>
        <v>#N/A</v>
      </c>
      <c r="X1795" s="169">
        <f t="shared" ca="1" si="140"/>
        <v>0</v>
      </c>
      <c r="AB1795" s="312" t="str">
        <f t="shared" si="137"/>
        <v/>
      </c>
      <c r="AC1795" s="169" t="str">
        <f t="shared" si="138"/>
        <v/>
      </c>
      <c r="AD1795" s="169" t="str">
        <f t="shared" si="139"/>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1"/>
        <v/>
      </c>
      <c r="T1796" s="154" t="str">
        <f ca="1">IF(B1796="","",IF(ISERROR(MATCH($J1796,SorP!$B$1:$B$6261,0)),"",INDIRECT("'SorP'!$A$"&amp;MATCH($S1796&amp;$J1796,SorP!C:C,0))))</f>
        <v/>
      </c>
      <c r="U1796" s="167"/>
      <c r="V1796" s="168" t="e">
        <f>IF(C1796="",NA(),MATCH($B1796&amp;$C1796,'Smelter Look-up'!$J:$J,0))</f>
        <v>#N/A</v>
      </c>
      <c r="X1796" s="169">
        <f t="shared" ca="1" si="140"/>
        <v>0</v>
      </c>
      <c r="AB1796" s="312" t="str">
        <f t="shared" si="137"/>
        <v/>
      </c>
      <c r="AC1796" s="169" t="str">
        <f t="shared" si="138"/>
        <v/>
      </c>
      <c r="AD1796" s="169" t="str">
        <f t="shared" si="139"/>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1"/>
        <v/>
      </c>
      <c r="T1797" s="154" t="str">
        <f ca="1">IF(B1797="","",IF(ISERROR(MATCH($J1797,SorP!$B$1:$B$6261,0)),"",INDIRECT("'SorP'!$A$"&amp;MATCH($S1797&amp;$J1797,SorP!C:C,0))))</f>
        <v/>
      </c>
      <c r="U1797" s="167"/>
      <c r="V1797" s="168" t="e">
        <f>IF(C1797="",NA(),MATCH($B1797&amp;$C1797,'Smelter Look-up'!$J:$J,0))</f>
        <v>#N/A</v>
      </c>
      <c r="X1797" s="169">
        <f t="shared" ca="1" si="140"/>
        <v>0</v>
      </c>
      <c r="AB1797" s="312" t="str">
        <f t="shared" si="137"/>
        <v/>
      </c>
      <c r="AC1797" s="169" t="str">
        <f t="shared" si="138"/>
        <v/>
      </c>
      <c r="AD1797" s="169" t="str">
        <f t="shared" si="139"/>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1"/>
        <v/>
      </c>
      <c r="T1798" s="154" t="str">
        <f ca="1">IF(B1798="","",IF(ISERROR(MATCH($J1798,SorP!$B$1:$B$6261,0)),"",INDIRECT("'SorP'!$A$"&amp;MATCH($S1798&amp;$J1798,SorP!C:C,0))))</f>
        <v/>
      </c>
      <c r="U1798" s="167"/>
      <c r="V1798" s="168" t="e">
        <f>IF(C1798="",NA(),MATCH($B1798&amp;$C1798,'Smelter Look-up'!$J:$J,0))</f>
        <v>#N/A</v>
      </c>
      <c r="X1798" s="169">
        <f t="shared" ca="1" si="140"/>
        <v>0</v>
      </c>
      <c r="AB1798" s="312" t="str">
        <f t="shared" ref="AB1798:AB1861" si="142">IF(C1798="","",B1798)</f>
        <v/>
      </c>
      <c r="AC1798" s="169" t="str">
        <f t="shared" ref="AC1798:AC1861" si="143">B1798</f>
        <v/>
      </c>
      <c r="AD1798" s="169" t="str">
        <f t="shared" ref="AD1798:AD1861" si="144">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1"/>
        <v/>
      </c>
      <c r="T1799" s="154" t="str">
        <f ca="1">IF(B1799="","",IF(ISERROR(MATCH($J1799,SorP!$B$1:$B$6261,0)),"",INDIRECT("'SorP'!$A$"&amp;MATCH($S1799&amp;$J1799,SorP!C:C,0))))</f>
        <v/>
      </c>
      <c r="U1799" s="167"/>
      <c r="V1799" s="168" t="e">
        <f>IF(C1799="",NA(),MATCH($B1799&amp;$C1799,'Smelter Look-up'!$J:$J,0))</f>
        <v>#N/A</v>
      </c>
      <c r="X1799" s="169">
        <f t="shared" ca="1" si="140"/>
        <v>0</v>
      </c>
      <c r="AB1799" s="312" t="str">
        <f t="shared" si="142"/>
        <v/>
      </c>
      <c r="AC1799" s="169" t="str">
        <f t="shared" si="143"/>
        <v/>
      </c>
      <c r="AD1799" s="169" t="str">
        <f t="shared" si="144"/>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1"/>
        <v/>
      </c>
      <c r="T1800" s="154" t="str">
        <f ca="1">IF(B1800="","",IF(ISERROR(MATCH($J1800,SorP!$B$1:$B$6261,0)),"",INDIRECT("'SorP'!$A$"&amp;MATCH($S1800&amp;$J1800,SorP!C:C,0))))</f>
        <v/>
      </c>
      <c r="U1800" s="167"/>
      <c r="V1800" s="168" t="e">
        <f>IF(C1800="",NA(),MATCH($B1800&amp;$C1800,'Smelter Look-up'!$J:$J,0))</f>
        <v>#N/A</v>
      </c>
      <c r="X1800" s="169">
        <f t="shared" ca="1" si="140"/>
        <v>0</v>
      </c>
      <c r="AB1800" s="312" t="str">
        <f t="shared" si="142"/>
        <v/>
      </c>
      <c r="AC1800" s="169" t="str">
        <f t="shared" si="143"/>
        <v/>
      </c>
      <c r="AD1800" s="169" t="str">
        <f t="shared" si="144"/>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1"/>
        <v/>
      </c>
      <c r="T1801" s="154" t="str">
        <f ca="1">IF(B1801="","",IF(ISERROR(MATCH($J1801,SorP!$B$1:$B$6261,0)),"",INDIRECT("'SorP'!$A$"&amp;MATCH($S1801&amp;$J1801,SorP!C:C,0))))</f>
        <v/>
      </c>
      <c r="U1801" s="167"/>
      <c r="V1801" s="168" t="e">
        <f>IF(C1801="",NA(),MATCH($B1801&amp;$C1801,'Smelter Look-up'!$J:$J,0))</f>
        <v>#N/A</v>
      </c>
      <c r="X1801" s="169">
        <f t="shared" ca="1" si="140"/>
        <v>0</v>
      </c>
      <c r="AB1801" s="312" t="str">
        <f t="shared" si="142"/>
        <v/>
      </c>
      <c r="AC1801" s="169" t="str">
        <f t="shared" si="143"/>
        <v/>
      </c>
      <c r="AD1801" s="169" t="str">
        <f t="shared" si="144"/>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1"/>
        <v/>
      </c>
      <c r="T1802" s="154" t="str">
        <f ca="1">IF(B1802="","",IF(ISERROR(MATCH($J1802,SorP!$B$1:$B$6261,0)),"",INDIRECT("'SorP'!$A$"&amp;MATCH($S1802&amp;$J1802,SorP!C:C,0))))</f>
        <v/>
      </c>
      <c r="U1802" s="167"/>
      <c r="V1802" s="168" t="e">
        <f>IF(C1802="",NA(),MATCH($B1802&amp;$C1802,'Smelter Look-up'!$J:$J,0))</f>
        <v>#N/A</v>
      </c>
      <c r="X1802" s="169">
        <f t="shared" ca="1" si="140"/>
        <v>0</v>
      </c>
      <c r="AB1802" s="312" t="str">
        <f t="shared" si="142"/>
        <v/>
      </c>
      <c r="AC1802" s="169" t="str">
        <f t="shared" si="143"/>
        <v/>
      </c>
      <c r="AD1802" s="169" t="str">
        <f t="shared" si="144"/>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1"/>
        <v/>
      </c>
      <c r="T1803" s="154" t="str">
        <f ca="1">IF(B1803="","",IF(ISERROR(MATCH($J1803,SorP!$B$1:$B$6261,0)),"",INDIRECT("'SorP'!$A$"&amp;MATCH($S1803&amp;$J1803,SorP!C:C,0))))</f>
        <v/>
      </c>
      <c r="U1803" s="167"/>
      <c r="V1803" s="168" t="e">
        <f>IF(C1803="",NA(),MATCH($B1803&amp;$C1803,'Smelter Look-up'!$J:$J,0))</f>
        <v>#N/A</v>
      </c>
      <c r="X1803" s="169">
        <f t="shared" ca="1" si="140"/>
        <v>0</v>
      </c>
      <c r="AB1803" s="312" t="str">
        <f t="shared" si="142"/>
        <v/>
      </c>
      <c r="AC1803" s="169" t="str">
        <f t="shared" si="143"/>
        <v/>
      </c>
      <c r="AD1803" s="169" t="str">
        <f t="shared" si="144"/>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1"/>
        <v/>
      </c>
      <c r="T1804" s="154" t="str">
        <f ca="1">IF(B1804="","",IF(ISERROR(MATCH($J1804,SorP!$B$1:$B$6261,0)),"",INDIRECT("'SorP'!$A$"&amp;MATCH($S1804&amp;$J1804,SorP!C:C,0))))</f>
        <v/>
      </c>
      <c r="U1804" s="167"/>
      <c r="V1804" s="168" t="e">
        <f>IF(C1804="",NA(),MATCH($B1804&amp;$C1804,'Smelter Look-up'!$J:$J,0))</f>
        <v>#N/A</v>
      </c>
      <c r="X1804" s="169">
        <f t="shared" ca="1" si="140"/>
        <v>0</v>
      </c>
      <c r="AB1804" s="312" t="str">
        <f t="shared" si="142"/>
        <v/>
      </c>
      <c r="AC1804" s="169" t="str">
        <f t="shared" si="143"/>
        <v/>
      </c>
      <c r="AD1804" s="169" t="str">
        <f t="shared" si="144"/>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1"/>
        <v/>
      </c>
      <c r="T1805" s="154" t="str">
        <f ca="1">IF(B1805="","",IF(ISERROR(MATCH($J1805,SorP!$B$1:$B$6261,0)),"",INDIRECT("'SorP'!$A$"&amp;MATCH($S1805&amp;$J1805,SorP!C:C,0))))</f>
        <v/>
      </c>
      <c r="U1805" s="167"/>
      <c r="V1805" s="168" t="e">
        <f>IF(C1805="",NA(),MATCH($B1805&amp;$C1805,'Smelter Look-up'!$J:$J,0))</f>
        <v>#N/A</v>
      </c>
      <c r="X1805" s="169">
        <f t="shared" ca="1" si="140"/>
        <v>0</v>
      </c>
      <c r="AB1805" s="312" t="str">
        <f t="shared" si="142"/>
        <v/>
      </c>
      <c r="AC1805" s="169" t="str">
        <f t="shared" si="143"/>
        <v/>
      </c>
      <c r="AD1805" s="169" t="str">
        <f t="shared" si="144"/>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1"/>
        <v/>
      </c>
      <c r="T1806" s="154" t="str">
        <f ca="1">IF(B1806="","",IF(ISERROR(MATCH($J1806,SorP!$B$1:$B$6261,0)),"",INDIRECT("'SorP'!$A$"&amp;MATCH($S1806&amp;$J1806,SorP!C:C,0))))</f>
        <v/>
      </c>
      <c r="U1806" s="167"/>
      <c r="V1806" s="168" t="e">
        <f>IF(C1806="",NA(),MATCH($B1806&amp;$C1806,'Smelter Look-up'!$J:$J,0))</f>
        <v>#N/A</v>
      </c>
      <c r="X1806" s="169">
        <f t="shared" ca="1" si="140"/>
        <v>0</v>
      </c>
      <c r="AB1806" s="312" t="str">
        <f t="shared" si="142"/>
        <v/>
      </c>
      <c r="AC1806" s="169" t="str">
        <f t="shared" si="143"/>
        <v/>
      </c>
      <c r="AD1806" s="169" t="str">
        <f t="shared" si="144"/>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1"/>
        <v/>
      </c>
      <c r="T1807" s="154" t="str">
        <f ca="1">IF(B1807="","",IF(ISERROR(MATCH($J1807,SorP!$B$1:$B$6261,0)),"",INDIRECT("'SorP'!$A$"&amp;MATCH($S1807&amp;$J1807,SorP!C:C,0))))</f>
        <v/>
      </c>
      <c r="U1807" s="167"/>
      <c r="V1807" s="168" t="e">
        <f>IF(C1807="",NA(),MATCH($B1807&amp;$C1807,'Smelter Look-up'!$J:$J,0))</f>
        <v>#N/A</v>
      </c>
      <c r="X1807" s="169">
        <f t="shared" ca="1" si="140"/>
        <v>0</v>
      </c>
      <c r="AB1807" s="312" t="str">
        <f t="shared" si="142"/>
        <v/>
      </c>
      <c r="AC1807" s="169" t="str">
        <f t="shared" si="143"/>
        <v/>
      </c>
      <c r="AD1807" s="169" t="str">
        <f t="shared" si="144"/>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1"/>
        <v/>
      </c>
      <c r="T1808" s="154" t="str">
        <f ca="1">IF(B1808="","",IF(ISERROR(MATCH($J1808,SorP!$B$1:$B$6261,0)),"",INDIRECT("'SorP'!$A$"&amp;MATCH($S1808&amp;$J1808,SorP!C:C,0))))</f>
        <v/>
      </c>
      <c r="U1808" s="167"/>
      <c r="V1808" s="168" t="e">
        <f>IF(C1808="",NA(),MATCH($B1808&amp;$C1808,'Smelter Look-up'!$J:$J,0))</f>
        <v>#N/A</v>
      </c>
      <c r="X1808" s="169">
        <f t="shared" ca="1" si="140"/>
        <v>0</v>
      </c>
      <c r="AB1808" s="312" t="str">
        <f t="shared" si="142"/>
        <v/>
      </c>
      <c r="AC1808" s="169" t="str">
        <f t="shared" si="143"/>
        <v/>
      </c>
      <c r="AD1808" s="169" t="str">
        <f t="shared" si="144"/>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1"/>
        <v/>
      </c>
      <c r="T1809" s="154" t="str">
        <f ca="1">IF(B1809="","",IF(ISERROR(MATCH($J1809,SorP!$B$1:$B$6261,0)),"",INDIRECT("'SorP'!$A$"&amp;MATCH($S1809&amp;$J1809,SorP!C:C,0))))</f>
        <v/>
      </c>
      <c r="U1809" s="167"/>
      <c r="V1809" s="168" t="e">
        <f>IF(C1809="",NA(),MATCH($B1809&amp;$C1809,'Smelter Look-up'!$J:$J,0))</f>
        <v>#N/A</v>
      </c>
      <c r="X1809" s="169">
        <f t="shared" ca="1" si="140"/>
        <v>0</v>
      </c>
      <c r="AB1809" s="312" t="str">
        <f t="shared" si="142"/>
        <v/>
      </c>
      <c r="AC1809" s="169" t="str">
        <f t="shared" si="143"/>
        <v/>
      </c>
      <c r="AD1809" s="169" t="str">
        <f t="shared" si="144"/>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1"/>
        <v/>
      </c>
      <c r="T1810" s="154" t="str">
        <f ca="1">IF(B1810="","",IF(ISERROR(MATCH($J1810,SorP!$B$1:$B$6261,0)),"",INDIRECT("'SorP'!$A$"&amp;MATCH($S1810&amp;$J1810,SorP!C:C,0))))</f>
        <v/>
      </c>
      <c r="U1810" s="167"/>
      <c r="V1810" s="168" t="e">
        <f>IF(C1810="",NA(),MATCH($B1810&amp;$C1810,'Smelter Look-up'!$J:$J,0))</f>
        <v>#N/A</v>
      </c>
      <c r="X1810" s="169">
        <f t="shared" ca="1" si="140"/>
        <v>0</v>
      </c>
      <c r="AB1810" s="312" t="str">
        <f t="shared" si="142"/>
        <v/>
      </c>
      <c r="AC1810" s="169" t="str">
        <f t="shared" si="143"/>
        <v/>
      </c>
      <c r="AD1810" s="169" t="str">
        <f t="shared" si="144"/>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1"/>
        <v/>
      </c>
      <c r="T1811" s="154" t="str">
        <f ca="1">IF(B1811="","",IF(ISERROR(MATCH($J1811,SorP!$B$1:$B$6261,0)),"",INDIRECT("'SorP'!$A$"&amp;MATCH($S1811&amp;$J1811,SorP!C:C,0))))</f>
        <v/>
      </c>
      <c r="U1811" s="167"/>
      <c r="V1811" s="168" t="e">
        <f>IF(C1811="",NA(),MATCH($B1811&amp;$C1811,'Smelter Look-up'!$J:$J,0))</f>
        <v>#N/A</v>
      </c>
      <c r="X1811" s="169">
        <f t="shared" ca="1" si="140"/>
        <v>0</v>
      </c>
      <c r="AB1811" s="312" t="str">
        <f t="shared" si="142"/>
        <v/>
      </c>
      <c r="AC1811" s="169" t="str">
        <f t="shared" si="143"/>
        <v/>
      </c>
      <c r="AD1811" s="169" t="str">
        <f t="shared" si="144"/>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1"/>
        <v/>
      </c>
      <c r="T1812" s="154" t="str">
        <f ca="1">IF(B1812="","",IF(ISERROR(MATCH($J1812,SorP!$B$1:$B$6261,0)),"",INDIRECT("'SorP'!$A$"&amp;MATCH($S1812&amp;$J1812,SorP!C:C,0))))</f>
        <v/>
      </c>
      <c r="U1812" s="167"/>
      <c r="V1812" s="168" t="e">
        <f>IF(C1812="",NA(),MATCH($B1812&amp;$C1812,'Smelter Look-up'!$J:$J,0))</f>
        <v>#N/A</v>
      </c>
      <c r="X1812" s="169">
        <f t="shared" ca="1" si="140"/>
        <v>0</v>
      </c>
      <c r="AB1812" s="312" t="str">
        <f t="shared" si="142"/>
        <v/>
      </c>
      <c r="AC1812" s="169" t="str">
        <f t="shared" si="143"/>
        <v/>
      </c>
      <c r="AD1812" s="169" t="str">
        <f t="shared" si="144"/>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1"/>
        <v/>
      </c>
      <c r="T1813" s="154" t="str">
        <f ca="1">IF(B1813="","",IF(ISERROR(MATCH($J1813,SorP!$B$1:$B$6261,0)),"",INDIRECT("'SorP'!$A$"&amp;MATCH($S1813&amp;$J1813,SorP!C:C,0))))</f>
        <v/>
      </c>
      <c r="U1813" s="167"/>
      <c r="V1813" s="168" t="e">
        <f>IF(C1813="",NA(),MATCH($B1813&amp;$C1813,'Smelter Look-up'!$J:$J,0))</f>
        <v>#N/A</v>
      </c>
      <c r="X1813" s="169">
        <f t="shared" ca="1" si="140"/>
        <v>0</v>
      </c>
      <c r="AB1813" s="312" t="str">
        <f t="shared" si="142"/>
        <v/>
      </c>
      <c r="AC1813" s="169" t="str">
        <f t="shared" si="143"/>
        <v/>
      </c>
      <c r="AD1813" s="169" t="str">
        <f t="shared" si="144"/>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1"/>
        <v/>
      </c>
      <c r="T1814" s="154" t="str">
        <f ca="1">IF(B1814="","",IF(ISERROR(MATCH($J1814,SorP!$B$1:$B$6261,0)),"",INDIRECT("'SorP'!$A$"&amp;MATCH($S1814&amp;$J1814,SorP!C:C,0))))</f>
        <v/>
      </c>
      <c r="U1814" s="167"/>
      <c r="V1814" s="168" t="e">
        <f>IF(C1814="",NA(),MATCH($B1814&amp;$C1814,'Smelter Look-up'!$J:$J,0))</f>
        <v>#N/A</v>
      </c>
      <c r="X1814" s="169">
        <f t="shared" ca="1" si="140"/>
        <v>0</v>
      </c>
      <c r="AB1814" s="312" t="str">
        <f t="shared" si="142"/>
        <v/>
      </c>
      <c r="AC1814" s="169" t="str">
        <f t="shared" si="143"/>
        <v/>
      </c>
      <c r="AD1814" s="169" t="str">
        <f t="shared" si="144"/>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1"/>
        <v/>
      </c>
      <c r="T1815" s="154" t="str">
        <f ca="1">IF(B1815="","",IF(ISERROR(MATCH($J1815,SorP!$B$1:$B$6261,0)),"",INDIRECT("'SorP'!$A$"&amp;MATCH($S1815&amp;$J1815,SorP!C:C,0))))</f>
        <v/>
      </c>
      <c r="U1815" s="167"/>
      <c r="V1815" s="168" t="e">
        <f>IF(C1815="",NA(),MATCH($B1815&amp;$C1815,'Smelter Look-up'!$J:$J,0))</f>
        <v>#N/A</v>
      </c>
      <c r="X1815" s="169">
        <f t="shared" ca="1" si="140"/>
        <v>0</v>
      </c>
      <c r="AB1815" s="312" t="str">
        <f t="shared" si="142"/>
        <v/>
      </c>
      <c r="AC1815" s="169" t="str">
        <f t="shared" si="143"/>
        <v/>
      </c>
      <c r="AD1815" s="169" t="str">
        <f t="shared" si="144"/>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1"/>
        <v/>
      </c>
      <c r="T1816" s="154" t="str">
        <f ca="1">IF(B1816="","",IF(ISERROR(MATCH($J1816,SorP!$B$1:$B$6261,0)),"",INDIRECT("'SorP'!$A$"&amp;MATCH($S1816&amp;$J1816,SorP!C:C,0))))</f>
        <v/>
      </c>
      <c r="U1816" s="167"/>
      <c r="V1816" s="168" t="e">
        <f>IF(C1816="",NA(),MATCH($B1816&amp;$C1816,'Smelter Look-up'!$J:$J,0))</f>
        <v>#N/A</v>
      </c>
      <c r="X1816" s="169">
        <f t="shared" ca="1" si="140"/>
        <v>0</v>
      </c>
      <c r="AB1816" s="312" t="str">
        <f t="shared" si="142"/>
        <v/>
      </c>
      <c r="AC1816" s="169" t="str">
        <f t="shared" si="143"/>
        <v/>
      </c>
      <c r="AD1816" s="169" t="str">
        <f t="shared" si="144"/>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1"/>
        <v/>
      </c>
      <c r="T1817" s="154" t="str">
        <f ca="1">IF(B1817="","",IF(ISERROR(MATCH($J1817,SorP!$B$1:$B$6261,0)),"",INDIRECT("'SorP'!$A$"&amp;MATCH($S1817&amp;$J1817,SorP!C:C,0))))</f>
        <v/>
      </c>
      <c r="U1817" s="167"/>
      <c r="V1817" s="168" t="e">
        <f>IF(C1817="",NA(),MATCH($B1817&amp;$C1817,'Smelter Look-up'!$J:$J,0))</f>
        <v>#N/A</v>
      </c>
      <c r="X1817" s="169">
        <f t="shared" ca="1" si="140"/>
        <v>0</v>
      </c>
      <c r="AB1817" s="312" t="str">
        <f t="shared" si="142"/>
        <v/>
      </c>
      <c r="AC1817" s="169" t="str">
        <f t="shared" si="143"/>
        <v/>
      </c>
      <c r="AD1817" s="169" t="str">
        <f t="shared" si="144"/>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1"/>
        <v/>
      </c>
      <c r="T1818" s="154" t="str">
        <f ca="1">IF(B1818="","",IF(ISERROR(MATCH($J1818,SorP!$B$1:$B$6261,0)),"",INDIRECT("'SorP'!$A$"&amp;MATCH($S1818&amp;$J1818,SorP!C:C,0))))</f>
        <v/>
      </c>
      <c r="U1818" s="167"/>
      <c r="V1818" s="168" t="e">
        <f>IF(C1818="",NA(),MATCH($B1818&amp;$C1818,'Smelter Look-up'!$J:$J,0))</f>
        <v>#N/A</v>
      </c>
      <c r="X1818" s="169">
        <f t="shared" ca="1" si="140"/>
        <v>0</v>
      </c>
      <c r="AB1818" s="312" t="str">
        <f t="shared" si="142"/>
        <v/>
      </c>
      <c r="AC1818" s="169" t="str">
        <f t="shared" si="143"/>
        <v/>
      </c>
      <c r="AD1818" s="169" t="str">
        <f t="shared" si="144"/>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1"/>
        <v/>
      </c>
      <c r="T1819" s="154" t="str">
        <f ca="1">IF(B1819="","",IF(ISERROR(MATCH($J1819,SorP!$B$1:$B$6261,0)),"",INDIRECT("'SorP'!$A$"&amp;MATCH($S1819&amp;$J1819,SorP!C:C,0))))</f>
        <v/>
      </c>
      <c r="U1819" s="167"/>
      <c r="V1819" s="168" t="e">
        <f>IF(C1819="",NA(),MATCH($B1819&amp;$C1819,'Smelter Look-up'!$J:$J,0))</f>
        <v>#N/A</v>
      </c>
      <c r="X1819" s="169">
        <f t="shared" ca="1" si="140"/>
        <v>0</v>
      </c>
      <c r="AB1819" s="312" t="str">
        <f t="shared" si="142"/>
        <v/>
      </c>
      <c r="AC1819" s="169" t="str">
        <f t="shared" si="143"/>
        <v/>
      </c>
      <c r="AD1819" s="169" t="str">
        <f t="shared" si="144"/>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1"/>
        <v/>
      </c>
      <c r="T1820" s="154" t="str">
        <f ca="1">IF(B1820="","",IF(ISERROR(MATCH($J1820,SorP!$B$1:$B$6261,0)),"",INDIRECT("'SorP'!$A$"&amp;MATCH($S1820&amp;$J1820,SorP!C:C,0))))</f>
        <v/>
      </c>
      <c r="U1820" s="167"/>
      <c r="V1820" s="168" t="e">
        <f>IF(C1820="",NA(),MATCH($B1820&amp;$C1820,'Smelter Look-up'!$J:$J,0))</f>
        <v>#N/A</v>
      </c>
      <c r="X1820" s="169">
        <f t="shared" ca="1" si="140"/>
        <v>0</v>
      </c>
      <c r="AB1820" s="312" t="str">
        <f t="shared" si="142"/>
        <v/>
      </c>
      <c r="AC1820" s="169" t="str">
        <f t="shared" si="143"/>
        <v/>
      </c>
      <c r="AD1820" s="169" t="str">
        <f t="shared" si="144"/>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1"/>
        <v/>
      </c>
      <c r="T1821" s="154" t="str">
        <f ca="1">IF(B1821="","",IF(ISERROR(MATCH($J1821,SorP!$B$1:$B$6261,0)),"",INDIRECT("'SorP'!$A$"&amp;MATCH($S1821&amp;$J1821,SorP!C:C,0))))</f>
        <v/>
      </c>
      <c r="U1821" s="167"/>
      <c r="V1821" s="168" t="e">
        <f>IF(C1821="",NA(),MATCH($B1821&amp;$C1821,'Smelter Look-up'!$J:$J,0))</f>
        <v>#N/A</v>
      </c>
      <c r="X1821" s="169">
        <f t="shared" ca="1" si="140"/>
        <v>0</v>
      </c>
      <c r="AB1821" s="312" t="str">
        <f t="shared" si="142"/>
        <v/>
      </c>
      <c r="AC1821" s="169" t="str">
        <f t="shared" si="143"/>
        <v/>
      </c>
      <c r="AD1821" s="169" t="str">
        <f t="shared" si="144"/>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1"/>
        <v/>
      </c>
      <c r="T1822" s="154" t="str">
        <f ca="1">IF(B1822="","",IF(ISERROR(MATCH($J1822,SorP!$B$1:$B$6261,0)),"",INDIRECT("'SorP'!$A$"&amp;MATCH($S1822&amp;$J1822,SorP!C:C,0))))</f>
        <v/>
      </c>
      <c r="U1822" s="167"/>
      <c r="V1822" s="168" t="e">
        <f>IF(C1822="",NA(),MATCH($B1822&amp;$C1822,'Smelter Look-up'!$J:$J,0))</f>
        <v>#N/A</v>
      </c>
      <c r="X1822" s="169">
        <f t="shared" ca="1" si="140"/>
        <v>0</v>
      </c>
      <c r="AB1822" s="312" t="str">
        <f t="shared" si="142"/>
        <v/>
      </c>
      <c r="AC1822" s="169" t="str">
        <f t="shared" si="143"/>
        <v/>
      </c>
      <c r="AD1822" s="169" t="str">
        <f t="shared" si="144"/>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1"/>
        <v/>
      </c>
      <c r="T1823" s="154" t="str">
        <f ca="1">IF(B1823="","",IF(ISERROR(MATCH($J1823,SorP!$B$1:$B$6261,0)),"",INDIRECT("'SorP'!$A$"&amp;MATCH($S1823&amp;$J1823,SorP!C:C,0))))</f>
        <v/>
      </c>
      <c r="U1823" s="167"/>
      <c r="V1823" s="168" t="e">
        <f>IF(C1823="",NA(),MATCH($B1823&amp;$C1823,'Smelter Look-up'!$J:$J,0))</f>
        <v>#N/A</v>
      </c>
      <c r="X1823" s="169">
        <f t="shared" ca="1" si="140"/>
        <v>0</v>
      </c>
      <c r="AB1823" s="312" t="str">
        <f t="shared" si="142"/>
        <v/>
      </c>
      <c r="AC1823" s="169" t="str">
        <f t="shared" si="143"/>
        <v/>
      </c>
      <c r="AD1823" s="169" t="str">
        <f t="shared" si="144"/>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1"/>
        <v/>
      </c>
      <c r="T1824" s="154" t="str">
        <f ca="1">IF(B1824="","",IF(ISERROR(MATCH($J1824,SorP!$B$1:$B$6261,0)),"",INDIRECT("'SorP'!$A$"&amp;MATCH($S1824&amp;$J1824,SorP!C:C,0))))</f>
        <v/>
      </c>
      <c r="U1824" s="167"/>
      <c r="V1824" s="168" t="e">
        <f>IF(C1824="",NA(),MATCH($B1824&amp;$C1824,'Smelter Look-up'!$J:$J,0))</f>
        <v>#N/A</v>
      </c>
      <c r="X1824" s="169">
        <f t="shared" ca="1" si="140"/>
        <v>0</v>
      </c>
      <c r="AB1824" s="312" t="str">
        <f t="shared" si="142"/>
        <v/>
      </c>
      <c r="AC1824" s="169" t="str">
        <f t="shared" si="143"/>
        <v/>
      </c>
      <c r="AD1824" s="169" t="str">
        <f t="shared" si="144"/>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1"/>
        <v/>
      </c>
      <c r="T1825" s="154" t="str">
        <f ca="1">IF(B1825="","",IF(ISERROR(MATCH($J1825,SorP!$B$1:$B$6261,0)),"",INDIRECT("'SorP'!$A$"&amp;MATCH($S1825&amp;$J1825,SorP!C:C,0))))</f>
        <v/>
      </c>
      <c r="U1825" s="167"/>
      <c r="V1825" s="168" t="e">
        <f>IF(C1825="",NA(),MATCH($B1825&amp;$C1825,'Smelter Look-up'!$J:$J,0))</f>
        <v>#N/A</v>
      </c>
      <c r="X1825" s="169">
        <f t="shared" ca="1" si="140"/>
        <v>0</v>
      </c>
      <c r="AB1825" s="312" t="str">
        <f t="shared" si="142"/>
        <v/>
      </c>
      <c r="AC1825" s="169" t="str">
        <f t="shared" si="143"/>
        <v/>
      </c>
      <c r="AD1825" s="169" t="str">
        <f t="shared" si="144"/>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1"/>
        <v/>
      </c>
      <c r="T1826" s="154" t="str">
        <f ca="1">IF(B1826="","",IF(ISERROR(MATCH($J1826,SorP!$B$1:$B$6261,0)),"",INDIRECT("'SorP'!$A$"&amp;MATCH($S1826&amp;$J1826,SorP!C:C,0))))</f>
        <v/>
      </c>
      <c r="U1826" s="167"/>
      <c r="V1826" s="168" t="e">
        <f>IF(C1826="",NA(),MATCH($B1826&amp;$C1826,'Smelter Look-up'!$J:$J,0))</f>
        <v>#N/A</v>
      </c>
      <c r="X1826" s="169">
        <f t="shared" ca="1" si="140"/>
        <v>0</v>
      </c>
      <c r="AB1826" s="312" t="str">
        <f t="shared" si="142"/>
        <v/>
      </c>
      <c r="AC1826" s="169" t="str">
        <f t="shared" si="143"/>
        <v/>
      </c>
      <c r="AD1826" s="169" t="str">
        <f t="shared" si="144"/>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1"/>
        <v/>
      </c>
      <c r="T1827" s="154" t="str">
        <f ca="1">IF(B1827="","",IF(ISERROR(MATCH($J1827,SorP!$B$1:$B$6261,0)),"",INDIRECT("'SorP'!$A$"&amp;MATCH($S1827&amp;$J1827,SorP!C:C,0))))</f>
        <v/>
      </c>
      <c r="U1827" s="167"/>
      <c r="V1827" s="168" t="e">
        <f>IF(C1827="",NA(),MATCH($B1827&amp;$C1827,'Smelter Look-up'!$J:$J,0))</f>
        <v>#N/A</v>
      </c>
      <c r="X1827" s="169">
        <f t="shared" ca="1" si="140"/>
        <v>0</v>
      </c>
      <c r="AB1827" s="312" t="str">
        <f t="shared" si="142"/>
        <v/>
      </c>
      <c r="AC1827" s="169" t="str">
        <f t="shared" si="143"/>
        <v/>
      </c>
      <c r="AD1827" s="169" t="str">
        <f t="shared" si="144"/>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1"/>
        <v/>
      </c>
      <c r="T1828" s="154" t="str">
        <f ca="1">IF(B1828="","",IF(ISERROR(MATCH($J1828,SorP!$B$1:$B$6261,0)),"",INDIRECT("'SorP'!$A$"&amp;MATCH($S1828&amp;$J1828,SorP!C:C,0))))</f>
        <v/>
      </c>
      <c r="U1828" s="167"/>
      <c r="V1828" s="168" t="e">
        <f>IF(C1828="",NA(),MATCH($B1828&amp;$C1828,'Smelter Look-up'!$J:$J,0))</f>
        <v>#N/A</v>
      </c>
      <c r="X1828" s="169">
        <f t="shared" ca="1" si="140"/>
        <v>0</v>
      </c>
      <c r="AB1828" s="312" t="str">
        <f t="shared" si="142"/>
        <v/>
      </c>
      <c r="AC1828" s="169" t="str">
        <f t="shared" si="143"/>
        <v/>
      </c>
      <c r="AD1828" s="169" t="str">
        <f t="shared" si="144"/>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1"/>
        <v/>
      </c>
      <c r="T1829" s="154" t="str">
        <f ca="1">IF(B1829="","",IF(ISERROR(MATCH($J1829,SorP!$B$1:$B$6261,0)),"",INDIRECT("'SorP'!$A$"&amp;MATCH($S1829&amp;$J1829,SorP!C:C,0))))</f>
        <v/>
      </c>
      <c r="U1829" s="167"/>
      <c r="V1829" s="168" t="e">
        <f>IF(C1829="",NA(),MATCH($B1829&amp;$C1829,'Smelter Look-up'!$J:$J,0))</f>
        <v>#N/A</v>
      </c>
      <c r="X1829" s="169">
        <f t="shared" ca="1" si="140"/>
        <v>0</v>
      </c>
      <c r="AB1829" s="312" t="str">
        <f t="shared" si="142"/>
        <v/>
      </c>
      <c r="AC1829" s="169" t="str">
        <f t="shared" si="143"/>
        <v/>
      </c>
      <c r="AD1829" s="169" t="str">
        <f t="shared" si="144"/>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1"/>
        <v/>
      </c>
      <c r="T1830" s="154" t="str">
        <f ca="1">IF(B1830="","",IF(ISERROR(MATCH($J1830,SorP!$B$1:$B$6261,0)),"",INDIRECT("'SorP'!$A$"&amp;MATCH($S1830&amp;$J1830,SorP!C:C,0))))</f>
        <v/>
      </c>
      <c r="U1830" s="167"/>
      <c r="V1830" s="168" t="e">
        <f>IF(C1830="",NA(),MATCH($B1830&amp;$C1830,'Smelter Look-up'!$J:$J,0))</f>
        <v>#N/A</v>
      </c>
      <c r="X1830" s="169">
        <f t="shared" ca="1" si="140"/>
        <v>0</v>
      </c>
      <c r="AB1830" s="312" t="str">
        <f t="shared" si="142"/>
        <v/>
      </c>
      <c r="AC1830" s="169" t="str">
        <f t="shared" si="143"/>
        <v/>
      </c>
      <c r="AD1830" s="169" t="str">
        <f t="shared" si="144"/>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1"/>
        <v/>
      </c>
      <c r="T1831" s="154" t="str">
        <f ca="1">IF(B1831="","",IF(ISERROR(MATCH($J1831,SorP!$B$1:$B$6261,0)),"",INDIRECT("'SorP'!$A$"&amp;MATCH($S1831&amp;$J1831,SorP!C:C,0))))</f>
        <v/>
      </c>
      <c r="U1831" s="167"/>
      <c r="V1831" s="168" t="e">
        <f>IF(C1831="",NA(),MATCH($B1831&amp;$C1831,'Smelter Look-up'!$J:$J,0))</f>
        <v>#N/A</v>
      </c>
      <c r="X1831" s="169">
        <f t="shared" ca="1" si="140"/>
        <v>0</v>
      </c>
      <c r="AB1831" s="312" t="str">
        <f t="shared" si="142"/>
        <v/>
      </c>
      <c r="AC1831" s="169" t="str">
        <f t="shared" si="143"/>
        <v/>
      </c>
      <c r="AD1831" s="169" t="str">
        <f t="shared" si="144"/>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1"/>
        <v/>
      </c>
      <c r="T1832" s="154" t="str">
        <f ca="1">IF(B1832="","",IF(ISERROR(MATCH($J1832,SorP!$B$1:$B$6261,0)),"",INDIRECT("'SorP'!$A$"&amp;MATCH($S1832&amp;$J1832,SorP!C:C,0))))</f>
        <v/>
      </c>
      <c r="U1832" s="167"/>
      <c r="V1832" s="168" t="e">
        <f>IF(C1832="",NA(),MATCH($B1832&amp;$C1832,'Smelter Look-up'!$J:$J,0))</f>
        <v>#N/A</v>
      </c>
      <c r="X1832" s="169">
        <f t="shared" ca="1" si="140"/>
        <v>0</v>
      </c>
      <c r="AB1832" s="312" t="str">
        <f t="shared" si="142"/>
        <v/>
      </c>
      <c r="AC1832" s="169" t="str">
        <f t="shared" si="143"/>
        <v/>
      </c>
      <c r="AD1832" s="169" t="str">
        <f t="shared" si="144"/>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1"/>
        <v/>
      </c>
      <c r="T1833" s="154" t="str">
        <f ca="1">IF(B1833="","",IF(ISERROR(MATCH($J1833,SorP!$B$1:$B$6261,0)),"",INDIRECT("'SorP'!$A$"&amp;MATCH($S1833&amp;$J1833,SorP!C:C,0))))</f>
        <v/>
      </c>
      <c r="U1833" s="167"/>
      <c r="V1833" s="168" t="e">
        <f>IF(C1833="",NA(),MATCH($B1833&amp;$C1833,'Smelter Look-up'!$J:$J,0))</f>
        <v>#N/A</v>
      </c>
      <c r="X1833" s="169">
        <f t="shared" ca="1" si="140"/>
        <v>0</v>
      </c>
      <c r="AB1833" s="312" t="str">
        <f t="shared" si="142"/>
        <v/>
      </c>
      <c r="AC1833" s="169" t="str">
        <f t="shared" si="143"/>
        <v/>
      </c>
      <c r="AD1833" s="169" t="str">
        <f t="shared" si="144"/>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1"/>
        <v/>
      </c>
      <c r="T1834" s="154" t="str">
        <f ca="1">IF(B1834="","",IF(ISERROR(MATCH($J1834,SorP!$B$1:$B$6261,0)),"",INDIRECT("'SorP'!$A$"&amp;MATCH($S1834&amp;$J1834,SorP!C:C,0))))</f>
        <v/>
      </c>
      <c r="U1834" s="167"/>
      <c r="V1834" s="168" t="e">
        <f>IF(C1834="",NA(),MATCH($B1834&amp;$C1834,'Smelter Look-up'!$J:$J,0))</f>
        <v>#N/A</v>
      </c>
      <c r="X1834" s="169">
        <f t="shared" ca="1" si="140"/>
        <v>0</v>
      </c>
      <c r="AB1834" s="312" t="str">
        <f t="shared" si="142"/>
        <v/>
      </c>
      <c r="AC1834" s="169" t="str">
        <f t="shared" si="143"/>
        <v/>
      </c>
      <c r="AD1834" s="169" t="str">
        <f t="shared" si="144"/>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1"/>
        <v/>
      </c>
      <c r="T1835" s="154" t="str">
        <f ca="1">IF(B1835="","",IF(ISERROR(MATCH($J1835,SorP!$B$1:$B$6261,0)),"",INDIRECT("'SorP'!$A$"&amp;MATCH($S1835&amp;$J1835,SorP!C:C,0))))</f>
        <v/>
      </c>
      <c r="U1835" s="167"/>
      <c r="V1835" s="168" t="e">
        <f>IF(C1835="",NA(),MATCH($B1835&amp;$C1835,'Smelter Look-up'!$J:$J,0))</f>
        <v>#N/A</v>
      </c>
      <c r="X1835" s="169">
        <f t="shared" ca="1" si="140"/>
        <v>0</v>
      </c>
      <c r="AB1835" s="312" t="str">
        <f t="shared" si="142"/>
        <v/>
      </c>
      <c r="AC1835" s="169" t="str">
        <f t="shared" si="143"/>
        <v/>
      </c>
      <c r="AD1835" s="169" t="str">
        <f t="shared" si="144"/>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1"/>
        <v/>
      </c>
      <c r="T1836" s="154" t="str">
        <f ca="1">IF(B1836="","",IF(ISERROR(MATCH($J1836,SorP!$B$1:$B$6261,0)),"",INDIRECT("'SorP'!$A$"&amp;MATCH($S1836&amp;$J1836,SorP!C:C,0))))</f>
        <v/>
      </c>
      <c r="U1836" s="167"/>
      <c r="V1836" s="168" t="e">
        <f>IF(C1836="",NA(),MATCH($B1836&amp;$C1836,'Smelter Look-up'!$J:$J,0))</f>
        <v>#N/A</v>
      </c>
      <c r="X1836" s="169">
        <f t="shared" ca="1" si="140"/>
        <v>0</v>
      </c>
      <c r="AB1836" s="312" t="str">
        <f t="shared" si="142"/>
        <v/>
      </c>
      <c r="AC1836" s="169" t="str">
        <f t="shared" si="143"/>
        <v/>
      </c>
      <c r="AD1836" s="169" t="str">
        <f t="shared" si="144"/>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1"/>
        <v/>
      </c>
      <c r="T1837" s="154" t="str">
        <f ca="1">IF(B1837="","",IF(ISERROR(MATCH($J1837,SorP!$B$1:$B$6261,0)),"",INDIRECT("'SorP'!$A$"&amp;MATCH($S1837&amp;$J1837,SorP!C:C,0))))</f>
        <v/>
      </c>
      <c r="U1837" s="167"/>
      <c r="V1837" s="168" t="e">
        <f>IF(C1837="",NA(),MATCH($B1837&amp;$C1837,'Smelter Look-up'!$J:$J,0))</f>
        <v>#N/A</v>
      </c>
      <c r="X1837" s="169">
        <f t="shared" ca="1" si="140"/>
        <v>0</v>
      </c>
      <c r="AB1837" s="312" t="str">
        <f t="shared" si="142"/>
        <v/>
      </c>
      <c r="AC1837" s="169" t="str">
        <f t="shared" si="143"/>
        <v/>
      </c>
      <c r="AD1837" s="169" t="str">
        <f t="shared" si="144"/>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1"/>
        <v/>
      </c>
      <c r="T1838" s="154" t="str">
        <f ca="1">IF(B1838="","",IF(ISERROR(MATCH($J1838,SorP!$B$1:$B$6261,0)),"",INDIRECT("'SorP'!$A$"&amp;MATCH($S1838&amp;$J1838,SorP!C:C,0))))</f>
        <v/>
      </c>
      <c r="U1838" s="167"/>
      <c r="V1838" s="168" t="e">
        <f>IF(C1838="",NA(),MATCH($B1838&amp;$C1838,'Smelter Look-up'!$J:$J,0))</f>
        <v>#N/A</v>
      </c>
      <c r="X1838" s="169">
        <f t="shared" ca="1" si="140"/>
        <v>0</v>
      </c>
      <c r="AB1838" s="312" t="str">
        <f t="shared" si="142"/>
        <v/>
      </c>
      <c r="AC1838" s="169" t="str">
        <f t="shared" si="143"/>
        <v/>
      </c>
      <c r="AD1838" s="169" t="str">
        <f t="shared" si="144"/>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1"/>
        <v/>
      </c>
      <c r="T1839" s="154" t="str">
        <f ca="1">IF(B1839="","",IF(ISERROR(MATCH($J1839,SorP!$B$1:$B$6261,0)),"",INDIRECT("'SorP'!$A$"&amp;MATCH($S1839&amp;$J1839,SorP!C:C,0))))</f>
        <v/>
      </c>
      <c r="U1839" s="167"/>
      <c r="V1839" s="168" t="e">
        <f>IF(C1839="",NA(),MATCH($B1839&amp;$C1839,'Smelter Look-up'!$J:$J,0))</f>
        <v>#N/A</v>
      </c>
      <c r="X1839" s="169">
        <f t="shared" ca="1" si="140"/>
        <v>0</v>
      </c>
      <c r="AB1839" s="312" t="str">
        <f t="shared" si="142"/>
        <v/>
      </c>
      <c r="AC1839" s="169" t="str">
        <f t="shared" si="143"/>
        <v/>
      </c>
      <c r="AD1839" s="169" t="str">
        <f t="shared" si="144"/>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1"/>
        <v/>
      </c>
      <c r="T1840" s="154" t="str">
        <f ca="1">IF(B1840="","",IF(ISERROR(MATCH($J1840,SorP!$B$1:$B$6261,0)),"",INDIRECT("'SorP'!$A$"&amp;MATCH($S1840&amp;$J1840,SorP!C:C,0))))</f>
        <v/>
      </c>
      <c r="U1840" s="167"/>
      <c r="V1840" s="168" t="e">
        <f>IF(C1840="",NA(),MATCH($B1840&amp;$C1840,'Smelter Look-up'!$J:$J,0))</f>
        <v>#N/A</v>
      </c>
      <c r="X1840" s="169">
        <f t="shared" ca="1" si="140"/>
        <v>0</v>
      </c>
      <c r="AB1840" s="312" t="str">
        <f t="shared" si="142"/>
        <v/>
      </c>
      <c r="AC1840" s="169" t="str">
        <f t="shared" si="143"/>
        <v/>
      </c>
      <c r="AD1840" s="169" t="str">
        <f t="shared" si="144"/>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1"/>
        <v/>
      </c>
      <c r="T1841" s="154" t="str">
        <f ca="1">IF(B1841="","",IF(ISERROR(MATCH($J1841,SorP!$B$1:$B$6261,0)),"",INDIRECT("'SorP'!$A$"&amp;MATCH($S1841&amp;$J1841,SorP!C:C,0))))</f>
        <v/>
      </c>
      <c r="U1841" s="167"/>
      <c r="V1841" s="168" t="e">
        <f>IF(C1841="",NA(),MATCH($B1841&amp;$C1841,'Smelter Look-up'!$J:$J,0))</f>
        <v>#N/A</v>
      </c>
      <c r="X1841" s="169">
        <f t="shared" ca="1" si="140"/>
        <v>0</v>
      </c>
      <c r="AB1841" s="312" t="str">
        <f t="shared" si="142"/>
        <v/>
      </c>
      <c r="AC1841" s="169" t="str">
        <f t="shared" si="143"/>
        <v/>
      </c>
      <c r="AD1841" s="169" t="str">
        <f t="shared" si="144"/>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1"/>
        <v/>
      </c>
      <c r="T1842" s="154" t="str">
        <f ca="1">IF(B1842="","",IF(ISERROR(MATCH($J1842,SorP!$B$1:$B$6261,0)),"",INDIRECT("'SorP'!$A$"&amp;MATCH($S1842&amp;$J1842,SorP!C:C,0))))</f>
        <v/>
      </c>
      <c r="U1842" s="167"/>
      <c r="V1842" s="168" t="e">
        <f>IF(C1842="",NA(),MATCH($B1842&amp;$C1842,'Smelter Look-up'!$J:$J,0))</f>
        <v>#N/A</v>
      </c>
      <c r="X1842" s="169">
        <f t="shared" ca="1" si="140"/>
        <v>0</v>
      </c>
      <c r="AB1842" s="312" t="str">
        <f t="shared" si="142"/>
        <v/>
      </c>
      <c r="AC1842" s="169" t="str">
        <f t="shared" si="143"/>
        <v/>
      </c>
      <c r="AD1842" s="169" t="str">
        <f t="shared" si="144"/>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1"/>
        <v/>
      </c>
      <c r="T1843" s="154" t="str">
        <f ca="1">IF(B1843="","",IF(ISERROR(MATCH($J1843,SorP!$B$1:$B$6261,0)),"",INDIRECT("'SorP'!$A$"&amp;MATCH($S1843&amp;$J1843,SorP!C:C,0))))</f>
        <v/>
      </c>
      <c r="U1843" s="167"/>
      <c r="V1843" s="168" t="e">
        <f>IF(C1843="",NA(),MATCH($B1843&amp;$C1843,'Smelter Look-up'!$J:$J,0))</f>
        <v>#N/A</v>
      </c>
      <c r="X1843" s="169">
        <f t="shared" ca="1" si="140"/>
        <v>0</v>
      </c>
      <c r="AB1843" s="312" t="str">
        <f t="shared" si="142"/>
        <v/>
      </c>
      <c r="AC1843" s="169" t="str">
        <f t="shared" si="143"/>
        <v/>
      </c>
      <c r="AD1843" s="169" t="str">
        <f t="shared" si="144"/>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1"/>
        <v/>
      </c>
      <c r="T1844" s="154" t="str">
        <f ca="1">IF(B1844="","",IF(ISERROR(MATCH($J1844,SorP!$B$1:$B$6261,0)),"",INDIRECT("'SorP'!$A$"&amp;MATCH($S1844&amp;$J1844,SorP!C:C,0))))</f>
        <v/>
      </c>
      <c r="U1844" s="167"/>
      <c r="V1844" s="168" t="e">
        <f>IF(C1844="",NA(),MATCH($B1844&amp;$C1844,'Smelter Look-up'!$J:$J,0))</f>
        <v>#N/A</v>
      </c>
      <c r="X1844" s="169">
        <f t="shared" ca="1" si="140"/>
        <v>0</v>
      </c>
      <c r="AB1844" s="312" t="str">
        <f t="shared" si="142"/>
        <v/>
      </c>
      <c r="AC1844" s="169" t="str">
        <f t="shared" si="143"/>
        <v/>
      </c>
      <c r="AD1844" s="169" t="str">
        <f t="shared" si="144"/>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1"/>
        <v/>
      </c>
      <c r="T1845" s="154" t="str">
        <f ca="1">IF(B1845="","",IF(ISERROR(MATCH($J1845,SorP!$B$1:$B$6261,0)),"",INDIRECT("'SorP'!$A$"&amp;MATCH($S1845&amp;$J1845,SorP!C:C,0))))</f>
        <v/>
      </c>
      <c r="U1845" s="167"/>
      <c r="V1845" s="168" t="e">
        <f>IF(C1845="",NA(),MATCH($B1845&amp;$C1845,'Smelter Look-up'!$J:$J,0))</f>
        <v>#N/A</v>
      </c>
      <c r="X1845" s="169">
        <f t="shared" ca="1" si="140"/>
        <v>0</v>
      </c>
      <c r="AB1845" s="312" t="str">
        <f t="shared" si="142"/>
        <v/>
      </c>
      <c r="AC1845" s="169" t="str">
        <f t="shared" si="143"/>
        <v/>
      </c>
      <c r="AD1845" s="169" t="str">
        <f t="shared" si="144"/>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1"/>
        <v/>
      </c>
      <c r="T1846" s="154" t="str">
        <f ca="1">IF(B1846="","",IF(ISERROR(MATCH($J1846,SorP!$B$1:$B$6261,0)),"",INDIRECT("'SorP'!$A$"&amp;MATCH($S1846&amp;$J1846,SorP!C:C,0))))</f>
        <v/>
      </c>
      <c r="U1846" s="167"/>
      <c r="V1846" s="168" t="e">
        <f>IF(C1846="",NA(),MATCH($B1846&amp;$C1846,'Smelter Look-up'!$J:$J,0))</f>
        <v>#N/A</v>
      </c>
      <c r="X1846" s="169">
        <f t="shared" ca="1" si="140"/>
        <v>0</v>
      </c>
      <c r="AB1846" s="312" t="str">
        <f t="shared" si="142"/>
        <v/>
      </c>
      <c r="AC1846" s="169" t="str">
        <f t="shared" si="143"/>
        <v/>
      </c>
      <c r="AD1846" s="169" t="str">
        <f t="shared" si="144"/>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1"/>
        <v/>
      </c>
      <c r="T1847" s="154" t="str">
        <f ca="1">IF(B1847="","",IF(ISERROR(MATCH($J1847,SorP!$B$1:$B$6261,0)),"",INDIRECT("'SorP'!$A$"&amp;MATCH($S1847&amp;$J1847,SorP!C:C,0))))</f>
        <v/>
      </c>
      <c r="U1847" s="167"/>
      <c r="V1847" s="168" t="e">
        <f>IF(C1847="",NA(),MATCH($B1847&amp;$C1847,'Smelter Look-up'!$J:$J,0))</f>
        <v>#N/A</v>
      </c>
      <c r="X1847" s="169">
        <f t="shared" ca="1" si="140"/>
        <v>0</v>
      </c>
      <c r="AB1847" s="312" t="str">
        <f t="shared" si="142"/>
        <v/>
      </c>
      <c r="AC1847" s="169" t="str">
        <f t="shared" si="143"/>
        <v/>
      </c>
      <c r="AD1847" s="169" t="str">
        <f t="shared" si="144"/>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1"/>
        <v/>
      </c>
      <c r="T1848" s="154" t="str">
        <f ca="1">IF(B1848="","",IF(ISERROR(MATCH($J1848,SorP!$B$1:$B$6261,0)),"",INDIRECT("'SorP'!$A$"&amp;MATCH($S1848&amp;$J1848,SorP!C:C,0))))</f>
        <v/>
      </c>
      <c r="U1848" s="167"/>
      <c r="V1848" s="168" t="e">
        <f>IF(C1848="",NA(),MATCH($B1848&amp;$C1848,'Smelter Look-up'!$J:$J,0))</f>
        <v>#N/A</v>
      </c>
      <c r="X1848" s="169">
        <f t="shared" ca="1" si="140"/>
        <v>0</v>
      </c>
      <c r="AB1848" s="312" t="str">
        <f t="shared" si="142"/>
        <v/>
      </c>
      <c r="AC1848" s="169" t="str">
        <f t="shared" si="143"/>
        <v/>
      </c>
      <c r="AD1848" s="169" t="str">
        <f t="shared" si="144"/>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1"/>
        <v/>
      </c>
      <c r="T1849" s="154" t="str">
        <f ca="1">IF(B1849="","",IF(ISERROR(MATCH($J1849,SorP!$B$1:$B$6261,0)),"",INDIRECT("'SorP'!$A$"&amp;MATCH($S1849&amp;$J1849,SorP!C:C,0))))</f>
        <v/>
      </c>
      <c r="U1849" s="167"/>
      <c r="V1849" s="168" t="e">
        <f>IF(C1849="",NA(),MATCH($B1849&amp;$C1849,'Smelter Look-up'!$J:$J,0))</f>
        <v>#N/A</v>
      </c>
      <c r="X1849" s="169">
        <f t="shared" ca="1" si="140"/>
        <v>0</v>
      </c>
      <c r="AB1849" s="312" t="str">
        <f t="shared" si="142"/>
        <v/>
      </c>
      <c r="AC1849" s="169" t="str">
        <f t="shared" si="143"/>
        <v/>
      </c>
      <c r="AD1849" s="169" t="str">
        <f t="shared" si="144"/>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1"/>
        <v/>
      </c>
      <c r="T1850" s="154" t="str">
        <f ca="1">IF(B1850="","",IF(ISERROR(MATCH($J1850,SorP!$B$1:$B$6261,0)),"",INDIRECT("'SorP'!$A$"&amp;MATCH($S1850&amp;$J1850,SorP!C:C,0))))</f>
        <v/>
      </c>
      <c r="U1850" s="167"/>
      <c r="V1850" s="168" t="e">
        <f>IF(C1850="",NA(),MATCH($B1850&amp;$C1850,'Smelter Look-up'!$J:$J,0))</f>
        <v>#N/A</v>
      </c>
      <c r="X1850" s="169">
        <f t="shared" ca="1" si="140"/>
        <v>0</v>
      </c>
      <c r="AB1850" s="312" t="str">
        <f t="shared" si="142"/>
        <v/>
      </c>
      <c r="AC1850" s="169" t="str">
        <f t="shared" si="143"/>
        <v/>
      </c>
      <c r="AD1850" s="169" t="str">
        <f t="shared" si="144"/>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1"/>
        <v/>
      </c>
      <c r="T1851" s="154" t="str">
        <f ca="1">IF(B1851="","",IF(ISERROR(MATCH($J1851,SorP!$B$1:$B$6261,0)),"",INDIRECT("'SorP'!$A$"&amp;MATCH($S1851&amp;$J1851,SorP!C:C,0))))</f>
        <v/>
      </c>
      <c r="U1851" s="167"/>
      <c r="V1851" s="168" t="e">
        <f>IF(C1851="",NA(),MATCH($B1851&amp;$C1851,'Smelter Look-up'!$J:$J,0))</f>
        <v>#N/A</v>
      </c>
      <c r="X1851" s="169">
        <f t="shared" ca="1" si="140"/>
        <v>0</v>
      </c>
      <c r="AB1851" s="312" t="str">
        <f t="shared" si="142"/>
        <v/>
      </c>
      <c r="AC1851" s="169" t="str">
        <f t="shared" si="143"/>
        <v/>
      </c>
      <c r="AD1851" s="169" t="str">
        <f t="shared" si="144"/>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1"/>
        <v/>
      </c>
      <c r="T1852" s="154" t="str">
        <f ca="1">IF(B1852="","",IF(ISERROR(MATCH($J1852,SorP!$B$1:$B$6261,0)),"",INDIRECT("'SorP'!$A$"&amp;MATCH($S1852&amp;$J1852,SorP!C:C,0))))</f>
        <v/>
      </c>
      <c r="U1852" s="167"/>
      <c r="V1852" s="168" t="e">
        <f>IF(C1852="",NA(),MATCH($B1852&amp;$C1852,'Smelter Look-up'!$J:$J,0))</f>
        <v>#N/A</v>
      </c>
      <c r="X1852" s="169">
        <f t="shared" ca="1" si="140"/>
        <v>0</v>
      </c>
      <c r="AB1852" s="312" t="str">
        <f t="shared" si="142"/>
        <v/>
      </c>
      <c r="AC1852" s="169" t="str">
        <f t="shared" si="143"/>
        <v/>
      </c>
      <c r="AD1852" s="169" t="str">
        <f t="shared" si="144"/>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1"/>
        <v/>
      </c>
      <c r="T1853" s="154" t="str">
        <f ca="1">IF(B1853="","",IF(ISERROR(MATCH($J1853,SorP!$B$1:$B$6261,0)),"",INDIRECT("'SorP'!$A$"&amp;MATCH($S1853&amp;$J1853,SorP!C:C,0))))</f>
        <v/>
      </c>
      <c r="U1853" s="167"/>
      <c r="V1853" s="168" t="e">
        <f>IF(C1853="",NA(),MATCH($B1853&amp;$C1853,'Smelter Look-up'!$J:$J,0))</f>
        <v>#N/A</v>
      </c>
      <c r="X1853" s="169">
        <f t="shared" ca="1" si="140"/>
        <v>0</v>
      </c>
      <c r="AB1853" s="312" t="str">
        <f t="shared" si="142"/>
        <v/>
      </c>
      <c r="AC1853" s="169" t="str">
        <f t="shared" si="143"/>
        <v/>
      </c>
      <c r="AD1853" s="169" t="str">
        <f t="shared" si="144"/>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1"/>
        <v/>
      </c>
      <c r="T1854" s="154" t="str">
        <f ca="1">IF(B1854="","",IF(ISERROR(MATCH($J1854,SorP!$B$1:$B$6261,0)),"",INDIRECT("'SorP'!$A$"&amp;MATCH($S1854&amp;$J1854,SorP!C:C,0))))</f>
        <v/>
      </c>
      <c r="U1854" s="167"/>
      <c r="V1854" s="168" t="e">
        <f>IF(C1854="",NA(),MATCH($B1854&amp;$C1854,'Smelter Look-up'!$J:$J,0))</f>
        <v>#N/A</v>
      </c>
      <c r="X1854" s="169">
        <f t="shared" ca="1" si="140"/>
        <v>0</v>
      </c>
      <c r="AB1854" s="312" t="str">
        <f t="shared" si="142"/>
        <v/>
      </c>
      <c r="AC1854" s="169" t="str">
        <f t="shared" si="143"/>
        <v/>
      </c>
      <c r="AD1854" s="169" t="str">
        <f t="shared" si="144"/>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1"/>
        <v/>
      </c>
      <c r="T1855" s="154" t="str">
        <f ca="1">IF(B1855="","",IF(ISERROR(MATCH($J1855,SorP!$B$1:$B$6261,0)),"",INDIRECT("'SorP'!$A$"&amp;MATCH($S1855&amp;$J1855,SorP!C:C,0))))</f>
        <v/>
      </c>
      <c r="U1855" s="167"/>
      <c r="V1855" s="168" t="e">
        <f>IF(C1855="",NA(),MATCH($B1855&amp;$C1855,'Smelter Look-up'!$J:$J,0))</f>
        <v>#N/A</v>
      </c>
      <c r="X1855" s="169">
        <f t="shared" ref="X1855:X1918" ca="1" si="145">IF(AND(C1855="Smelter not listed",OR(LEN(D1855)=0,LEN(E1855)=0)),1,0)</f>
        <v>0</v>
      </c>
      <c r="AB1855" s="312" t="str">
        <f t="shared" si="142"/>
        <v/>
      </c>
      <c r="AC1855" s="169" t="str">
        <f t="shared" si="143"/>
        <v/>
      </c>
      <c r="AD1855" s="169" t="str">
        <f t="shared" si="144"/>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6">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5"/>
        <v>0</v>
      </c>
      <c r="AB1856" s="312" t="str">
        <f t="shared" si="142"/>
        <v/>
      </c>
      <c r="AC1856" s="169" t="str">
        <f t="shared" si="143"/>
        <v/>
      </c>
      <c r="AD1856" s="169" t="str">
        <f t="shared" si="144"/>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6"/>
        <v/>
      </c>
      <c r="T1857" s="154" t="str">
        <f ca="1">IF(B1857="","",IF(ISERROR(MATCH($J1857,SorP!$B$1:$B$6261,0)),"",INDIRECT("'SorP'!$A$"&amp;MATCH($S1857&amp;$J1857,SorP!C:C,0))))</f>
        <v/>
      </c>
      <c r="U1857" s="167"/>
      <c r="V1857" s="168" t="e">
        <f>IF(C1857="",NA(),MATCH($B1857&amp;$C1857,'Smelter Look-up'!$J:$J,0))</f>
        <v>#N/A</v>
      </c>
      <c r="X1857" s="169">
        <f t="shared" ca="1" si="145"/>
        <v>0</v>
      </c>
      <c r="AB1857" s="312" t="str">
        <f t="shared" si="142"/>
        <v/>
      </c>
      <c r="AC1857" s="169" t="str">
        <f t="shared" si="143"/>
        <v/>
      </c>
      <c r="AD1857" s="169" t="str">
        <f t="shared" si="144"/>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6"/>
        <v/>
      </c>
      <c r="T1858" s="154" t="str">
        <f ca="1">IF(B1858="","",IF(ISERROR(MATCH($J1858,SorP!$B$1:$B$6261,0)),"",INDIRECT("'SorP'!$A$"&amp;MATCH($S1858&amp;$J1858,SorP!C:C,0))))</f>
        <v/>
      </c>
      <c r="U1858" s="167"/>
      <c r="V1858" s="168" t="e">
        <f>IF(C1858="",NA(),MATCH($B1858&amp;$C1858,'Smelter Look-up'!$J:$J,0))</f>
        <v>#N/A</v>
      </c>
      <c r="X1858" s="169">
        <f t="shared" ca="1" si="145"/>
        <v>0</v>
      </c>
      <c r="AB1858" s="312" t="str">
        <f t="shared" si="142"/>
        <v/>
      </c>
      <c r="AC1858" s="169" t="str">
        <f t="shared" si="143"/>
        <v/>
      </c>
      <c r="AD1858" s="169" t="str">
        <f t="shared" si="144"/>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6"/>
        <v/>
      </c>
      <c r="T1859" s="154" t="str">
        <f ca="1">IF(B1859="","",IF(ISERROR(MATCH($J1859,SorP!$B$1:$B$6261,0)),"",INDIRECT("'SorP'!$A$"&amp;MATCH($S1859&amp;$J1859,SorP!C:C,0))))</f>
        <v/>
      </c>
      <c r="U1859" s="167"/>
      <c r="V1859" s="168" t="e">
        <f>IF(C1859="",NA(),MATCH($B1859&amp;$C1859,'Smelter Look-up'!$J:$J,0))</f>
        <v>#N/A</v>
      </c>
      <c r="X1859" s="169">
        <f t="shared" ca="1" si="145"/>
        <v>0</v>
      </c>
      <c r="AB1859" s="312" t="str">
        <f t="shared" si="142"/>
        <v/>
      </c>
      <c r="AC1859" s="169" t="str">
        <f t="shared" si="143"/>
        <v/>
      </c>
      <c r="AD1859" s="169" t="str">
        <f t="shared" si="144"/>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6"/>
        <v/>
      </c>
      <c r="T1860" s="154" t="str">
        <f ca="1">IF(B1860="","",IF(ISERROR(MATCH($J1860,SorP!$B$1:$B$6261,0)),"",INDIRECT("'SorP'!$A$"&amp;MATCH($S1860&amp;$J1860,SorP!C:C,0))))</f>
        <v/>
      </c>
      <c r="U1860" s="167"/>
      <c r="V1860" s="168" t="e">
        <f>IF(C1860="",NA(),MATCH($B1860&amp;$C1860,'Smelter Look-up'!$J:$J,0))</f>
        <v>#N/A</v>
      </c>
      <c r="X1860" s="169">
        <f t="shared" ca="1" si="145"/>
        <v>0</v>
      </c>
      <c r="AB1860" s="312" t="str">
        <f t="shared" si="142"/>
        <v/>
      </c>
      <c r="AC1860" s="169" t="str">
        <f t="shared" si="143"/>
        <v/>
      </c>
      <c r="AD1860" s="169" t="str">
        <f t="shared" si="144"/>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6"/>
        <v/>
      </c>
      <c r="T1861" s="154" t="str">
        <f ca="1">IF(B1861="","",IF(ISERROR(MATCH($J1861,SorP!$B$1:$B$6261,0)),"",INDIRECT("'SorP'!$A$"&amp;MATCH($S1861&amp;$J1861,SorP!C:C,0))))</f>
        <v/>
      </c>
      <c r="U1861" s="167"/>
      <c r="V1861" s="168" t="e">
        <f>IF(C1861="",NA(),MATCH($B1861&amp;$C1861,'Smelter Look-up'!$J:$J,0))</f>
        <v>#N/A</v>
      </c>
      <c r="X1861" s="169">
        <f t="shared" ca="1" si="145"/>
        <v>0</v>
      </c>
      <c r="AB1861" s="312" t="str">
        <f t="shared" si="142"/>
        <v/>
      </c>
      <c r="AC1861" s="169" t="str">
        <f t="shared" si="143"/>
        <v/>
      </c>
      <c r="AD1861" s="169" t="str">
        <f t="shared" si="144"/>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6"/>
        <v/>
      </c>
      <c r="T1862" s="154" t="str">
        <f ca="1">IF(B1862="","",IF(ISERROR(MATCH($J1862,SorP!$B$1:$B$6261,0)),"",INDIRECT("'SorP'!$A$"&amp;MATCH($S1862&amp;$J1862,SorP!C:C,0))))</f>
        <v/>
      </c>
      <c r="U1862" s="167"/>
      <c r="V1862" s="168" t="e">
        <f>IF(C1862="",NA(),MATCH($B1862&amp;$C1862,'Smelter Look-up'!$J:$J,0))</f>
        <v>#N/A</v>
      </c>
      <c r="X1862" s="169">
        <f t="shared" ca="1" si="145"/>
        <v>0</v>
      </c>
      <c r="AB1862" s="312" t="str">
        <f t="shared" ref="AB1862:AB1925" si="147">IF(C1862="","",B1862)</f>
        <v/>
      </c>
      <c r="AC1862" s="169" t="str">
        <f t="shared" ref="AC1862:AC1925" si="148">B1862</f>
        <v/>
      </c>
      <c r="AD1862" s="169" t="str">
        <f t="shared" ref="AD1862:AD1925" si="149">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6"/>
        <v/>
      </c>
      <c r="T1863" s="154" t="str">
        <f ca="1">IF(B1863="","",IF(ISERROR(MATCH($J1863,SorP!$B$1:$B$6261,0)),"",INDIRECT("'SorP'!$A$"&amp;MATCH($S1863&amp;$J1863,SorP!C:C,0))))</f>
        <v/>
      </c>
      <c r="U1863" s="167"/>
      <c r="V1863" s="168" t="e">
        <f>IF(C1863="",NA(),MATCH($B1863&amp;$C1863,'Smelter Look-up'!$J:$J,0))</f>
        <v>#N/A</v>
      </c>
      <c r="X1863" s="169">
        <f t="shared" ca="1" si="145"/>
        <v>0</v>
      </c>
      <c r="AB1863" s="312" t="str">
        <f t="shared" si="147"/>
        <v/>
      </c>
      <c r="AC1863" s="169" t="str">
        <f t="shared" si="148"/>
        <v/>
      </c>
      <c r="AD1863" s="169" t="str">
        <f t="shared" si="149"/>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6"/>
        <v/>
      </c>
      <c r="T1864" s="154" t="str">
        <f ca="1">IF(B1864="","",IF(ISERROR(MATCH($J1864,SorP!$B$1:$B$6261,0)),"",INDIRECT("'SorP'!$A$"&amp;MATCH($S1864&amp;$J1864,SorP!C:C,0))))</f>
        <v/>
      </c>
      <c r="U1864" s="167"/>
      <c r="V1864" s="168" t="e">
        <f>IF(C1864="",NA(),MATCH($B1864&amp;$C1864,'Smelter Look-up'!$J:$J,0))</f>
        <v>#N/A</v>
      </c>
      <c r="X1864" s="169">
        <f t="shared" ca="1" si="145"/>
        <v>0</v>
      </c>
      <c r="AB1864" s="312" t="str">
        <f t="shared" si="147"/>
        <v/>
      </c>
      <c r="AC1864" s="169" t="str">
        <f t="shared" si="148"/>
        <v/>
      </c>
      <c r="AD1864" s="169" t="str">
        <f t="shared" si="149"/>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6"/>
        <v/>
      </c>
      <c r="T1865" s="154" t="str">
        <f ca="1">IF(B1865="","",IF(ISERROR(MATCH($J1865,SorP!$B$1:$B$6261,0)),"",INDIRECT("'SorP'!$A$"&amp;MATCH($S1865&amp;$J1865,SorP!C:C,0))))</f>
        <v/>
      </c>
      <c r="U1865" s="167"/>
      <c r="V1865" s="168" t="e">
        <f>IF(C1865="",NA(),MATCH($B1865&amp;$C1865,'Smelter Look-up'!$J:$J,0))</f>
        <v>#N/A</v>
      </c>
      <c r="X1865" s="169">
        <f t="shared" ca="1" si="145"/>
        <v>0</v>
      </c>
      <c r="AB1865" s="312" t="str">
        <f t="shared" si="147"/>
        <v/>
      </c>
      <c r="AC1865" s="169" t="str">
        <f t="shared" si="148"/>
        <v/>
      </c>
      <c r="AD1865" s="169" t="str">
        <f t="shared" si="149"/>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6"/>
        <v/>
      </c>
      <c r="T1866" s="154" t="str">
        <f ca="1">IF(B1866="","",IF(ISERROR(MATCH($J1866,SorP!$B$1:$B$6261,0)),"",INDIRECT("'SorP'!$A$"&amp;MATCH($S1866&amp;$J1866,SorP!C:C,0))))</f>
        <v/>
      </c>
      <c r="U1866" s="167"/>
      <c r="V1866" s="168" t="e">
        <f>IF(C1866="",NA(),MATCH($B1866&amp;$C1866,'Smelter Look-up'!$J:$J,0))</f>
        <v>#N/A</v>
      </c>
      <c r="X1866" s="169">
        <f t="shared" ca="1" si="145"/>
        <v>0</v>
      </c>
      <c r="AB1866" s="312" t="str">
        <f t="shared" si="147"/>
        <v/>
      </c>
      <c r="AC1866" s="169" t="str">
        <f t="shared" si="148"/>
        <v/>
      </c>
      <c r="AD1866" s="169" t="str">
        <f t="shared" si="149"/>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6"/>
        <v/>
      </c>
      <c r="T1867" s="154" t="str">
        <f ca="1">IF(B1867="","",IF(ISERROR(MATCH($J1867,SorP!$B$1:$B$6261,0)),"",INDIRECT("'SorP'!$A$"&amp;MATCH($S1867&amp;$J1867,SorP!C:C,0))))</f>
        <v/>
      </c>
      <c r="U1867" s="167"/>
      <c r="V1867" s="168" t="e">
        <f>IF(C1867="",NA(),MATCH($B1867&amp;$C1867,'Smelter Look-up'!$J:$J,0))</f>
        <v>#N/A</v>
      </c>
      <c r="X1867" s="169">
        <f t="shared" ca="1" si="145"/>
        <v>0</v>
      </c>
      <c r="AB1867" s="312" t="str">
        <f t="shared" si="147"/>
        <v/>
      </c>
      <c r="AC1867" s="169" t="str">
        <f t="shared" si="148"/>
        <v/>
      </c>
      <c r="AD1867" s="169" t="str">
        <f t="shared" si="149"/>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6"/>
        <v/>
      </c>
      <c r="T1868" s="154" t="str">
        <f ca="1">IF(B1868="","",IF(ISERROR(MATCH($J1868,SorP!$B$1:$B$6261,0)),"",INDIRECT("'SorP'!$A$"&amp;MATCH($S1868&amp;$J1868,SorP!C:C,0))))</f>
        <v/>
      </c>
      <c r="U1868" s="167"/>
      <c r="V1868" s="168" t="e">
        <f>IF(C1868="",NA(),MATCH($B1868&amp;$C1868,'Smelter Look-up'!$J:$J,0))</f>
        <v>#N/A</v>
      </c>
      <c r="X1868" s="169">
        <f t="shared" ca="1" si="145"/>
        <v>0</v>
      </c>
      <c r="AB1868" s="312" t="str">
        <f t="shared" si="147"/>
        <v/>
      </c>
      <c r="AC1868" s="169" t="str">
        <f t="shared" si="148"/>
        <v/>
      </c>
      <c r="AD1868" s="169" t="str">
        <f t="shared" si="149"/>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6"/>
        <v/>
      </c>
      <c r="T1869" s="154" t="str">
        <f ca="1">IF(B1869="","",IF(ISERROR(MATCH($J1869,SorP!$B$1:$B$6261,0)),"",INDIRECT("'SorP'!$A$"&amp;MATCH($S1869&amp;$J1869,SorP!C:C,0))))</f>
        <v/>
      </c>
      <c r="U1869" s="167"/>
      <c r="V1869" s="168" t="e">
        <f>IF(C1869="",NA(),MATCH($B1869&amp;$C1869,'Smelter Look-up'!$J:$J,0))</f>
        <v>#N/A</v>
      </c>
      <c r="X1869" s="169">
        <f t="shared" ca="1" si="145"/>
        <v>0</v>
      </c>
      <c r="AB1869" s="312" t="str">
        <f t="shared" si="147"/>
        <v/>
      </c>
      <c r="AC1869" s="169" t="str">
        <f t="shared" si="148"/>
        <v/>
      </c>
      <c r="AD1869" s="169" t="str">
        <f t="shared" si="149"/>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6"/>
        <v/>
      </c>
      <c r="T1870" s="154" t="str">
        <f ca="1">IF(B1870="","",IF(ISERROR(MATCH($J1870,SorP!$B$1:$B$6261,0)),"",INDIRECT("'SorP'!$A$"&amp;MATCH($S1870&amp;$J1870,SorP!C:C,0))))</f>
        <v/>
      </c>
      <c r="U1870" s="167"/>
      <c r="V1870" s="168" t="e">
        <f>IF(C1870="",NA(),MATCH($B1870&amp;$C1870,'Smelter Look-up'!$J:$J,0))</f>
        <v>#N/A</v>
      </c>
      <c r="X1870" s="169">
        <f t="shared" ca="1" si="145"/>
        <v>0</v>
      </c>
      <c r="AB1870" s="312" t="str">
        <f t="shared" si="147"/>
        <v/>
      </c>
      <c r="AC1870" s="169" t="str">
        <f t="shared" si="148"/>
        <v/>
      </c>
      <c r="AD1870" s="169" t="str">
        <f t="shared" si="149"/>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6"/>
        <v/>
      </c>
      <c r="T1871" s="154" t="str">
        <f ca="1">IF(B1871="","",IF(ISERROR(MATCH($J1871,SorP!$B$1:$B$6261,0)),"",INDIRECT("'SorP'!$A$"&amp;MATCH($S1871&amp;$J1871,SorP!C:C,0))))</f>
        <v/>
      </c>
      <c r="U1871" s="167"/>
      <c r="V1871" s="168" t="e">
        <f>IF(C1871="",NA(),MATCH($B1871&amp;$C1871,'Smelter Look-up'!$J:$J,0))</f>
        <v>#N/A</v>
      </c>
      <c r="X1871" s="169">
        <f t="shared" ca="1" si="145"/>
        <v>0</v>
      </c>
      <c r="AB1871" s="312" t="str">
        <f t="shared" si="147"/>
        <v/>
      </c>
      <c r="AC1871" s="169" t="str">
        <f t="shared" si="148"/>
        <v/>
      </c>
      <c r="AD1871" s="169" t="str">
        <f t="shared" si="149"/>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6"/>
        <v/>
      </c>
      <c r="T1872" s="154" t="str">
        <f ca="1">IF(B1872="","",IF(ISERROR(MATCH($J1872,SorP!$B$1:$B$6261,0)),"",INDIRECT("'SorP'!$A$"&amp;MATCH($S1872&amp;$J1872,SorP!C:C,0))))</f>
        <v/>
      </c>
      <c r="U1872" s="167"/>
      <c r="V1872" s="168" t="e">
        <f>IF(C1872="",NA(),MATCH($B1872&amp;$C1872,'Smelter Look-up'!$J:$J,0))</f>
        <v>#N/A</v>
      </c>
      <c r="X1872" s="169">
        <f t="shared" ca="1" si="145"/>
        <v>0</v>
      </c>
      <c r="AB1872" s="312" t="str">
        <f t="shared" si="147"/>
        <v/>
      </c>
      <c r="AC1872" s="169" t="str">
        <f t="shared" si="148"/>
        <v/>
      </c>
      <c r="AD1872" s="169" t="str">
        <f t="shared" si="149"/>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6"/>
        <v/>
      </c>
      <c r="T1873" s="154" t="str">
        <f ca="1">IF(B1873="","",IF(ISERROR(MATCH($J1873,SorP!$B$1:$B$6261,0)),"",INDIRECT("'SorP'!$A$"&amp;MATCH($S1873&amp;$J1873,SorP!C:C,0))))</f>
        <v/>
      </c>
      <c r="U1873" s="167"/>
      <c r="V1873" s="168" t="e">
        <f>IF(C1873="",NA(),MATCH($B1873&amp;$C1873,'Smelter Look-up'!$J:$J,0))</f>
        <v>#N/A</v>
      </c>
      <c r="X1873" s="169">
        <f t="shared" ca="1" si="145"/>
        <v>0</v>
      </c>
      <c r="AB1873" s="312" t="str">
        <f t="shared" si="147"/>
        <v/>
      </c>
      <c r="AC1873" s="169" t="str">
        <f t="shared" si="148"/>
        <v/>
      </c>
      <c r="AD1873" s="169" t="str">
        <f t="shared" si="149"/>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6"/>
        <v/>
      </c>
      <c r="T1874" s="154" t="str">
        <f ca="1">IF(B1874="","",IF(ISERROR(MATCH($J1874,SorP!$B$1:$B$6261,0)),"",INDIRECT("'SorP'!$A$"&amp;MATCH($S1874&amp;$J1874,SorP!C:C,0))))</f>
        <v/>
      </c>
      <c r="U1874" s="167"/>
      <c r="V1874" s="168" t="e">
        <f>IF(C1874="",NA(),MATCH($B1874&amp;$C1874,'Smelter Look-up'!$J:$J,0))</f>
        <v>#N/A</v>
      </c>
      <c r="X1874" s="169">
        <f t="shared" ca="1" si="145"/>
        <v>0</v>
      </c>
      <c r="AB1874" s="312" t="str">
        <f t="shared" si="147"/>
        <v/>
      </c>
      <c r="AC1874" s="169" t="str">
        <f t="shared" si="148"/>
        <v/>
      </c>
      <c r="AD1874" s="169" t="str">
        <f t="shared" si="149"/>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6"/>
        <v/>
      </c>
      <c r="T1875" s="154" t="str">
        <f ca="1">IF(B1875="","",IF(ISERROR(MATCH($J1875,SorP!$B$1:$B$6261,0)),"",INDIRECT("'SorP'!$A$"&amp;MATCH($S1875&amp;$J1875,SorP!C:C,0))))</f>
        <v/>
      </c>
      <c r="U1875" s="167"/>
      <c r="V1875" s="168" t="e">
        <f>IF(C1875="",NA(),MATCH($B1875&amp;$C1875,'Smelter Look-up'!$J:$J,0))</f>
        <v>#N/A</v>
      </c>
      <c r="X1875" s="169">
        <f t="shared" ca="1" si="145"/>
        <v>0</v>
      </c>
      <c r="AB1875" s="312" t="str">
        <f t="shared" si="147"/>
        <v/>
      </c>
      <c r="AC1875" s="169" t="str">
        <f t="shared" si="148"/>
        <v/>
      </c>
      <c r="AD1875" s="169" t="str">
        <f t="shared" si="149"/>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6"/>
        <v/>
      </c>
      <c r="T1876" s="154" t="str">
        <f ca="1">IF(B1876="","",IF(ISERROR(MATCH($J1876,SorP!$B$1:$B$6261,0)),"",INDIRECT("'SorP'!$A$"&amp;MATCH($S1876&amp;$J1876,SorP!C:C,0))))</f>
        <v/>
      </c>
      <c r="U1876" s="167"/>
      <c r="V1876" s="168" t="e">
        <f>IF(C1876="",NA(),MATCH($B1876&amp;$C1876,'Smelter Look-up'!$J:$J,0))</f>
        <v>#N/A</v>
      </c>
      <c r="X1876" s="169">
        <f t="shared" ca="1" si="145"/>
        <v>0</v>
      </c>
      <c r="AB1876" s="312" t="str">
        <f t="shared" si="147"/>
        <v/>
      </c>
      <c r="AC1876" s="169" t="str">
        <f t="shared" si="148"/>
        <v/>
      </c>
      <c r="AD1876" s="169" t="str">
        <f t="shared" si="149"/>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6"/>
        <v/>
      </c>
      <c r="T1877" s="154" t="str">
        <f ca="1">IF(B1877="","",IF(ISERROR(MATCH($J1877,SorP!$B$1:$B$6261,0)),"",INDIRECT("'SorP'!$A$"&amp;MATCH($S1877&amp;$J1877,SorP!C:C,0))))</f>
        <v/>
      </c>
      <c r="U1877" s="167"/>
      <c r="V1877" s="168" t="e">
        <f>IF(C1877="",NA(),MATCH($B1877&amp;$C1877,'Smelter Look-up'!$J:$J,0))</f>
        <v>#N/A</v>
      </c>
      <c r="X1877" s="169">
        <f t="shared" ca="1" si="145"/>
        <v>0</v>
      </c>
      <c r="AB1877" s="312" t="str">
        <f t="shared" si="147"/>
        <v/>
      </c>
      <c r="AC1877" s="169" t="str">
        <f t="shared" si="148"/>
        <v/>
      </c>
      <c r="AD1877" s="169" t="str">
        <f t="shared" si="149"/>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6"/>
        <v/>
      </c>
      <c r="T1878" s="154" t="str">
        <f ca="1">IF(B1878="","",IF(ISERROR(MATCH($J1878,SorP!$B$1:$B$6261,0)),"",INDIRECT("'SorP'!$A$"&amp;MATCH($S1878&amp;$J1878,SorP!C:C,0))))</f>
        <v/>
      </c>
      <c r="U1878" s="167"/>
      <c r="V1878" s="168" t="e">
        <f>IF(C1878="",NA(),MATCH($B1878&amp;$C1878,'Smelter Look-up'!$J:$J,0))</f>
        <v>#N/A</v>
      </c>
      <c r="X1878" s="169">
        <f t="shared" ca="1" si="145"/>
        <v>0</v>
      </c>
      <c r="AB1878" s="312" t="str">
        <f t="shared" si="147"/>
        <v/>
      </c>
      <c r="AC1878" s="169" t="str">
        <f t="shared" si="148"/>
        <v/>
      </c>
      <c r="AD1878" s="169" t="str">
        <f t="shared" si="149"/>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6"/>
        <v/>
      </c>
      <c r="T1879" s="154" t="str">
        <f ca="1">IF(B1879="","",IF(ISERROR(MATCH($J1879,SorP!$B$1:$B$6261,0)),"",INDIRECT("'SorP'!$A$"&amp;MATCH($S1879&amp;$J1879,SorP!C:C,0))))</f>
        <v/>
      </c>
      <c r="U1879" s="167"/>
      <c r="V1879" s="168" t="e">
        <f>IF(C1879="",NA(),MATCH($B1879&amp;$C1879,'Smelter Look-up'!$J:$J,0))</f>
        <v>#N/A</v>
      </c>
      <c r="X1879" s="169">
        <f t="shared" ca="1" si="145"/>
        <v>0</v>
      </c>
      <c r="AB1879" s="312" t="str">
        <f t="shared" si="147"/>
        <v/>
      </c>
      <c r="AC1879" s="169" t="str">
        <f t="shared" si="148"/>
        <v/>
      </c>
      <c r="AD1879" s="169" t="str">
        <f t="shared" si="149"/>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6"/>
        <v/>
      </c>
      <c r="T1880" s="154" t="str">
        <f ca="1">IF(B1880="","",IF(ISERROR(MATCH($J1880,SorP!$B$1:$B$6261,0)),"",INDIRECT("'SorP'!$A$"&amp;MATCH($S1880&amp;$J1880,SorP!C:C,0))))</f>
        <v/>
      </c>
      <c r="U1880" s="167"/>
      <c r="V1880" s="168" t="e">
        <f>IF(C1880="",NA(),MATCH($B1880&amp;$C1880,'Smelter Look-up'!$J:$J,0))</f>
        <v>#N/A</v>
      </c>
      <c r="X1880" s="169">
        <f t="shared" ca="1" si="145"/>
        <v>0</v>
      </c>
      <c r="AB1880" s="312" t="str">
        <f t="shared" si="147"/>
        <v/>
      </c>
      <c r="AC1880" s="169" t="str">
        <f t="shared" si="148"/>
        <v/>
      </c>
      <c r="AD1880" s="169" t="str">
        <f t="shared" si="149"/>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6"/>
        <v/>
      </c>
      <c r="T1881" s="154" t="str">
        <f ca="1">IF(B1881="","",IF(ISERROR(MATCH($J1881,SorP!$B$1:$B$6261,0)),"",INDIRECT("'SorP'!$A$"&amp;MATCH($S1881&amp;$J1881,SorP!C:C,0))))</f>
        <v/>
      </c>
      <c r="U1881" s="167"/>
      <c r="V1881" s="168" t="e">
        <f>IF(C1881="",NA(),MATCH($B1881&amp;$C1881,'Smelter Look-up'!$J:$J,0))</f>
        <v>#N/A</v>
      </c>
      <c r="X1881" s="169">
        <f t="shared" ca="1" si="145"/>
        <v>0</v>
      </c>
      <c r="AB1881" s="312" t="str">
        <f t="shared" si="147"/>
        <v/>
      </c>
      <c r="AC1881" s="169" t="str">
        <f t="shared" si="148"/>
        <v/>
      </c>
      <c r="AD1881" s="169" t="str">
        <f t="shared" si="149"/>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6"/>
        <v/>
      </c>
      <c r="T1882" s="154" t="str">
        <f ca="1">IF(B1882="","",IF(ISERROR(MATCH($J1882,SorP!$B$1:$B$6261,0)),"",INDIRECT("'SorP'!$A$"&amp;MATCH($S1882&amp;$J1882,SorP!C:C,0))))</f>
        <v/>
      </c>
      <c r="U1882" s="167"/>
      <c r="V1882" s="168" t="e">
        <f>IF(C1882="",NA(),MATCH($B1882&amp;$C1882,'Smelter Look-up'!$J:$J,0))</f>
        <v>#N/A</v>
      </c>
      <c r="X1882" s="169">
        <f t="shared" ca="1" si="145"/>
        <v>0</v>
      </c>
      <c r="AB1882" s="312" t="str">
        <f t="shared" si="147"/>
        <v/>
      </c>
      <c r="AC1882" s="169" t="str">
        <f t="shared" si="148"/>
        <v/>
      </c>
      <c r="AD1882" s="169" t="str">
        <f t="shared" si="149"/>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6"/>
        <v/>
      </c>
      <c r="T1883" s="154" t="str">
        <f ca="1">IF(B1883="","",IF(ISERROR(MATCH($J1883,SorP!$B$1:$B$6261,0)),"",INDIRECT("'SorP'!$A$"&amp;MATCH($S1883&amp;$J1883,SorP!C:C,0))))</f>
        <v/>
      </c>
      <c r="U1883" s="167"/>
      <c r="V1883" s="168" t="e">
        <f>IF(C1883="",NA(),MATCH($B1883&amp;$C1883,'Smelter Look-up'!$J:$J,0))</f>
        <v>#N/A</v>
      </c>
      <c r="X1883" s="169">
        <f t="shared" ca="1" si="145"/>
        <v>0</v>
      </c>
      <c r="AB1883" s="312" t="str">
        <f t="shared" si="147"/>
        <v/>
      </c>
      <c r="AC1883" s="169" t="str">
        <f t="shared" si="148"/>
        <v/>
      </c>
      <c r="AD1883" s="169" t="str">
        <f t="shared" si="149"/>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6"/>
        <v/>
      </c>
      <c r="T1884" s="154" t="str">
        <f ca="1">IF(B1884="","",IF(ISERROR(MATCH($J1884,SorP!$B$1:$B$6261,0)),"",INDIRECT("'SorP'!$A$"&amp;MATCH($S1884&amp;$J1884,SorP!C:C,0))))</f>
        <v/>
      </c>
      <c r="U1884" s="167"/>
      <c r="V1884" s="168" t="e">
        <f>IF(C1884="",NA(),MATCH($B1884&amp;$C1884,'Smelter Look-up'!$J:$J,0))</f>
        <v>#N/A</v>
      </c>
      <c r="X1884" s="169">
        <f t="shared" ca="1" si="145"/>
        <v>0</v>
      </c>
      <c r="AB1884" s="312" t="str">
        <f t="shared" si="147"/>
        <v/>
      </c>
      <c r="AC1884" s="169" t="str">
        <f t="shared" si="148"/>
        <v/>
      </c>
      <c r="AD1884" s="169" t="str">
        <f t="shared" si="149"/>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6"/>
        <v/>
      </c>
      <c r="T1885" s="154" t="str">
        <f ca="1">IF(B1885="","",IF(ISERROR(MATCH($J1885,SorP!$B$1:$B$6261,0)),"",INDIRECT("'SorP'!$A$"&amp;MATCH($S1885&amp;$J1885,SorP!C:C,0))))</f>
        <v/>
      </c>
      <c r="U1885" s="167"/>
      <c r="V1885" s="168" t="e">
        <f>IF(C1885="",NA(),MATCH($B1885&amp;$C1885,'Smelter Look-up'!$J:$J,0))</f>
        <v>#N/A</v>
      </c>
      <c r="X1885" s="169">
        <f t="shared" ca="1" si="145"/>
        <v>0</v>
      </c>
      <c r="AB1885" s="312" t="str">
        <f t="shared" si="147"/>
        <v/>
      </c>
      <c r="AC1885" s="169" t="str">
        <f t="shared" si="148"/>
        <v/>
      </c>
      <c r="AD1885" s="169" t="str">
        <f t="shared" si="149"/>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6"/>
        <v/>
      </c>
      <c r="T1886" s="154" t="str">
        <f ca="1">IF(B1886="","",IF(ISERROR(MATCH($J1886,SorP!$B$1:$B$6261,0)),"",INDIRECT("'SorP'!$A$"&amp;MATCH($S1886&amp;$J1886,SorP!C:C,0))))</f>
        <v/>
      </c>
      <c r="U1886" s="167"/>
      <c r="V1886" s="168" t="e">
        <f>IF(C1886="",NA(),MATCH($B1886&amp;$C1886,'Smelter Look-up'!$J:$J,0))</f>
        <v>#N/A</v>
      </c>
      <c r="X1886" s="169">
        <f t="shared" ca="1" si="145"/>
        <v>0</v>
      </c>
      <c r="AB1886" s="312" t="str">
        <f t="shared" si="147"/>
        <v/>
      </c>
      <c r="AC1886" s="169" t="str">
        <f t="shared" si="148"/>
        <v/>
      </c>
      <c r="AD1886" s="169" t="str">
        <f t="shared" si="149"/>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6"/>
        <v/>
      </c>
      <c r="T1887" s="154" t="str">
        <f ca="1">IF(B1887="","",IF(ISERROR(MATCH($J1887,SorP!$B$1:$B$6261,0)),"",INDIRECT("'SorP'!$A$"&amp;MATCH($S1887&amp;$J1887,SorP!C:C,0))))</f>
        <v/>
      </c>
      <c r="U1887" s="167"/>
      <c r="V1887" s="168" t="e">
        <f>IF(C1887="",NA(),MATCH($B1887&amp;$C1887,'Smelter Look-up'!$J:$J,0))</f>
        <v>#N/A</v>
      </c>
      <c r="X1887" s="169">
        <f t="shared" ca="1" si="145"/>
        <v>0</v>
      </c>
      <c r="AB1887" s="312" t="str">
        <f t="shared" si="147"/>
        <v/>
      </c>
      <c r="AC1887" s="169" t="str">
        <f t="shared" si="148"/>
        <v/>
      </c>
      <c r="AD1887" s="169" t="str">
        <f t="shared" si="149"/>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6"/>
        <v/>
      </c>
      <c r="T1888" s="154" t="str">
        <f ca="1">IF(B1888="","",IF(ISERROR(MATCH($J1888,SorP!$B$1:$B$6261,0)),"",INDIRECT("'SorP'!$A$"&amp;MATCH($S1888&amp;$J1888,SorP!C:C,0))))</f>
        <v/>
      </c>
      <c r="U1888" s="167"/>
      <c r="V1888" s="168" t="e">
        <f>IF(C1888="",NA(),MATCH($B1888&amp;$C1888,'Smelter Look-up'!$J:$J,0))</f>
        <v>#N/A</v>
      </c>
      <c r="X1888" s="169">
        <f t="shared" ca="1" si="145"/>
        <v>0</v>
      </c>
      <c r="AB1888" s="312" t="str">
        <f t="shared" si="147"/>
        <v/>
      </c>
      <c r="AC1888" s="169" t="str">
        <f t="shared" si="148"/>
        <v/>
      </c>
      <c r="AD1888" s="169" t="str">
        <f t="shared" si="149"/>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6"/>
        <v/>
      </c>
      <c r="T1889" s="154" t="str">
        <f ca="1">IF(B1889="","",IF(ISERROR(MATCH($J1889,SorP!$B$1:$B$6261,0)),"",INDIRECT("'SorP'!$A$"&amp;MATCH($S1889&amp;$J1889,SorP!C:C,0))))</f>
        <v/>
      </c>
      <c r="U1889" s="167"/>
      <c r="V1889" s="168" t="e">
        <f>IF(C1889="",NA(),MATCH($B1889&amp;$C1889,'Smelter Look-up'!$J:$J,0))</f>
        <v>#N/A</v>
      </c>
      <c r="X1889" s="169">
        <f t="shared" ca="1" si="145"/>
        <v>0</v>
      </c>
      <c r="AB1889" s="312" t="str">
        <f t="shared" si="147"/>
        <v/>
      </c>
      <c r="AC1889" s="169" t="str">
        <f t="shared" si="148"/>
        <v/>
      </c>
      <c r="AD1889" s="169" t="str">
        <f t="shared" si="149"/>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6"/>
        <v/>
      </c>
      <c r="T1890" s="154" t="str">
        <f ca="1">IF(B1890="","",IF(ISERROR(MATCH($J1890,SorP!$B$1:$B$6261,0)),"",INDIRECT("'SorP'!$A$"&amp;MATCH($S1890&amp;$J1890,SorP!C:C,0))))</f>
        <v/>
      </c>
      <c r="U1890" s="167"/>
      <c r="V1890" s="168" t="e">
        <f>IF(C1890="",NA(),MATCH($B1890&amp;$C1890,'Smelter Look-up'!$J:$J,0))</f>
        <v>#N/A</v>
      </c>
      <c r="X1890" s="169">
        <f t="shared" ca="1" si="145"/>
        <v>0</v>
      </c>
      <c r="AB1890" s="312" t="str">
        <f t="shared" si="147"/>
        <v/>
      </c>
      <c r="AC1890" s="169" t="str">
        <f t="shared" si="148"/>
        <v/>
      </c>
      <c r="AD1890" s="169" t="str">
        <f t="shared" si="149"/>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6"/>
        <v/>
      </c>
      <c r="T1891" s="154" t="str">
        <f ca="1">IF(B1891="","",IF(ISERROR(MATCH($J1891,SorP!$B$1:$B$6261,0)),"",INDIRECT("'SorP'!$A$"&amp;MATCH($S1891&amp;$J1891,SorP!C:C,0))))</f>
        <v/>
      </c>
      <c r="U1891" s="167"/>
      <c r="V1891" s="168" t="e">
        <f>IF(C1891="",NA(),MATCH($B1891&amp;$C1891,'Smelter Look-up'!$J:$J,0))</f>
        <v>#N/A</v>
      </c>
      <c r="X1891" s="169">
        <f t="shared" ca="1" si="145"/>
        <v>0</v>
      </c>
      <c r="AB1891" s="312" t="str">
        <f t="shared" si="147"/>
        <v/>
      </c>
      <c r="AC1891" s="169" t="str">
        <f t="shared" si="148"/>
        <v/>
      </c>
      <c r="AD1891" s="169" t="str">
        <f t="shared" si="149"/>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6"/>
        <v/>
      </c>
      <c r="T1892" s="154" t="str">
        <f ca="1">IF(B1892="","",IF(ISERROR(MATCH($J1892,SorP!$B$1:$B$6261,0)),"",INDIRECT("'SorP'!$A$"&amp;MATCH($S1892&amp;$J1892,SorP!C:C,0))))</f>
        <v/>
      </c>
      <c r="U1892" s="167"/>
      <c r="V1892" s="168" t="e">
        <f>IF(C1892="",NA(),MATCH($B1892&amp;$C1892,'Smelter Look-up'!$J:$J,0))</f>
        <v>#N/A</v>
      </c>
      <c r="X1892" s="169">
        <f t="shared" ca="1" si="145"/>
        <v>0</v>
      </c>
      <c r="AB1892" s="312" t="str">
        <f t="shared" si="147"/>
        <v/>
      </c>
      <c r="AC1892" s="169" t="str">
        <f t="shared" si="148"/>
        <v/>
      </c>
      <c r="AD1892" s="169" t="str">
        <f t="shared" si="149"/>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6"/>
        <v/>
      </c>
      <c r="T1893" s="154" t="str">
        <f ca="1">IF(B1893="","",IF(ISERROR(MATCH($J1893,SorP!$B$1:$B$6261,0)),"",INDIRECT("'SorP'!$A$"&amp;MATCH($S1893&amp;$J1893,SorP!C:C,0))))</f>
        <v/>
      </c>
      <c r="U1893" s="167"/>
      <c r="V1893" s="168" t="e">
        <f>IF(C1893="",NA(),MATCH($B1893&amp;$C1893,'Smelter Look-up'!$J:$J,0))</f>
        <v>#N/A</v>
      </c>
      <c r="X1893" s="169">
        <f t="shared" ca="1" si="145"/>
        <v>0</v>
      </c>
      <c r="AB1893" s="312" t="str">
        <f t="shared" si="147"/>
        <v/>
      </c>
      <c r="AC1893" s="169" t="str">
        <f t="shared" si="148"/>
        <v/>
      </c>
      <c r="AD1893" s="169" t="str">
        <f t="shared" si="149"/>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6"/>
        <v/>
      </c>
      <c r="T1894" s="154" t="str">
        <f ca="1">IF(B1894="","",IF(ISERROR(MATCH($J1894,SorP!$B$1:$B$6261,0)),"",INDIRECT("'SorP'!$A$"&amp;MATCH($S1894&amp;$J1894,SorP!C:C,0))))</f>
        <v/>
      </c>
      <c r="U1894" s="167"/>
      <c r="V1894" s="168" t="e">
        <f>IF(C1894="",NA(),MATCH($B1894&amp;$C1894,'Smelter Look-up'!$J:$J,0))</f>
        <v>#N/A</v>
      </c>
      <c r="X1894" s="169">
        <f t="shared" ca="1" si="145"/>
        <v>0</v>
      </c>
      <c r="AB1894" s="312" t="str">
        <f t="shared" si="147"/>
        <v/>
      </c>
      <c r="AC1894" s="169" t="str">
        <f t="shared" si="148"/>
        <v/>
      </c>
      <c r="AD1894" s="169" t="str">
        <f t="shared" si="149"/>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6"/>
        <v/>
      </c>
      <c r="T1895" s="154" t="str">
        <f ca="1">IF(B1895="","",IF(ISERROR(MATCH($J1895,SorP!$B$1:$B$6261,0)),"",INDIRECT("'SorP'!$A$"&amp;MATCH($S1895&amp;$J1895,SorP!C:C,0))))</f>
        <v/>
      </c>
      <c r="U1895" s="167"/>
      <c r="V1895" s="168" t="e">
        <f>IF(C1895="",NA(),MATCH($B1895&amp;$C1895,'Smelter Look-up'!$J:$J,0))</f>
        <v>#N/A</v>
      </c>
      <c r="X1895" s="169">
        <f t="shared" ca="1" si="145"/>
        <v>0</v>
      </c>
      <c r="AB1895" s="312" t="str">
        <f t="shared" si="147"/>
        <v/>
      </c>
      <c r="AC1895" s="169" t="str">
        <f t="shared" si="148"/>
        <v/>
      </c>
      <c r="AD1895" s="169" t="str">
        <f t="shared" si="149"/>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6"/>
        <v/>
      </c>
      <c r="T1896" s="154" t="str">
        <f ca="1">IF(B1896="","",IF(ISERROR(MATCH($J1896,SorP!$B$1:$B$6261,0)),"",INDIRECT("'SorP'!$A$"&amp;MATCH($S1896&amp;$J1896,SorP!C:C,0))))</f>
        <v/>
      </c>
      <c r="U1896" s="167"/>
      <c r="V1896" s="168" t="e">
        <f>IF(C1896="",NA(),MATCH($B1896&amp;$C1896,'Smelter Look-up'!$J:$J,0))</f>
        <v>#N/A</v>
      </c>
      <c r="X1896" s="169">
        <f t="shared" ca="1" si="145"/>
        <v>0</v>
      </c>
      <c r="AB1896" s="312" t="str">
        <f t="shared" si="147"/>
        <v/>
      </c>
      <c r="AC1896" s="169" t="str">
        <f t="shared" si="148"/>
        <v/>
      </c>
      <c r="AD1896" s="169" t="str">
        <f t="shared" si="149"/>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6"/>
        <v/>
      </c>
      <c r="T1897" s="154" t="str">
        <f ca="1">IF(B1897="","",IF(ISERROR(MATCH($J1897,SorP!$B$1:$B$6261,0)),"",INDIRECT("'SorP'!$A$"&amp;MATCH($S1897&amp;$J1897,SorP!C:C,0))))</f>
        <v/>
      </c>
      <c r="U1897" s="167"/>
      <c r="V1897" s="168" t="e">
        <f>IF(C1897="",NA(),MATCH($B1897&amp;$C1897,'Smelter Look-up'!$J:$J,0))</f>
        <v>#N/A</v>
      </c>
      <c r="X1897" s="169">
        <f t="shared" ca="1" si="145"/>
        <v>0</v>
      </c>
      <c r="AB1897" s="312" t="str">
        <f t="shared" si="147"/>
        <v/>
      </c>
      <c r="AC1897" s="169" t="str">
        <f t="shared" si="148"/>
        <v/>
      </c>
      <c r="AD1897" s="169" t="str">
        <f t="shared" si="149"/>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6"/>
        <v/>
      </c>
      <c r="T1898" s="154" t="str">
        <f ca="1">IF(B1898="","",IF(ISERROR(MATCH($J1898,SorP!$B$1:$B$6261,0)),"",INDIRECT("'SorP'!$A$"&amp;MATCH($S1898&amp;$J1898,SorP!C:C,0))))</f>
        <v/>
      </c>
      <c r="U1898" s="167"/>
      <c r="V1898" s="168" t="e">
        <f>IF(C1898="",NA(),MATCH($B1898&amp;$C1898,'Smelter Look-up'!$J:$J,0))</f>
        <v>#N/A</v>
      </c>
      <c r="X1898" s="169">
        <f t="shared" ca="1" si="145"/>
        <v>0</v>
      </c>
      <c r="AB1898" s="312" t="str">
        <f t="shared" si="147"/>
        <v/>
      </c>
      <c r="AC1898" s="169" t="str">
        <f t="shared" si="148"/>
        <v/>
      </c>
      <c r="AD1898" s="169" t="str">
        <f t="shared" si="149"/>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6"/>
        <v/>
      </c>
      <c r="T1899" s="154" t="str">
        <f ca="1">IF(B1899="","",IF(ISERROR(MATCH($J1899,SorP!$B$1:$B$6261,0)),"",INDIRECT("'SorP'!$A$"&amp;MATCH($S1899&amp;$J1899,SorP!C:C,0))))</f>
        <v/>
      </c>
      <c r="U1899" s="167"/>
      <c r="V1899" s="168" t="e">
        <f>IF(C1899="",NA(),MATCH($B1899&amp;$C1899,'Smelter Look-up'!$J:$J,0))</f>
        <v>#N/A</v>
      </c>
      <c r="X1899" s="169">
        <f t="shared" ca="1" si="145"/>
        <v>0</v>
      </c>
      <c r="AB1899" s="312" t="str">
        <f t="shared" si="147"/>
        <v/>
      </c>
      <c r="AC1899" s="169" t="str">
        <f t="shared" si="148"/>
        <v/>
      </c>
      <c r="AD1899" s="169" t="str">
        <f t="shared" si="149"/>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6"/>
        <v/>
      </c>
      <c r="T1900" s="154" t="str">
        <f ca="1">IF(B1900="","",IF(ISERROR(MATCH($J1900,SorP!$B$1:$B$6261,0)),"",INDIRECT("'SorP'!$A$"&amp;MATCH($S1900&amp;$J1900,SorP!C:C,0))))</f>
        <v/>
      </c>
      <c r="U1900" s="167"/>
      <c r="V1900" s="168" t="e">
        <f>IF(C1900="",NA(),MATCH($B1900&amp;$C1900,'Smelter Look-up'!$J:$J,0))</f>
        <v>#N/A</v>
      </c>
      <c r="X1900" s="169">
        <f t="shared" ca="1" si="145"/>
        <v>0</v>
      </c>
      <c r="AB1900" s="312" t="str">
        <f t="shared" si="147"/>
        <v/>
      </c>
      <c r="AC1900" s="169" t="str">
        <f t="shared" si="148"/>
        <v/>
      </c>
      <c r="AD1900" s="169" t="str">
        <f t="shared" si="149"/>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6"/>
        <v/>
      </c>
      <c r="T1901" s="154" t="str">
        <f ca="1">IF(B1901="","",IF(ISERROR(MATCH($J1901,SorP!$B$1:$B$6261,0)),"",INDIRECT("'SorP'!$A$"&amp;MATCH($S1901&amp;$J1901,SorP!C:C,0))))</f>
        <v/>
      </c>
      <c r="U1901" s="167"/>
      <c r="V1901" s="168" t="e">
        <f>IF(C1901="",NA(),MATCH($B1901&amp;$C1901,'Smelter Look-up'!$J:$J,0))</f>
        <v>#N/A</v>
      </c>
      <c r="X1901" s="169">
        <f t="shared" ca="1" si="145"/>
        <v>0</v>
      </c>
      <c r="AB1901" s="312" t="str">
        <f t="shared" si="147"/>
        <v/>
      </c>
      <c r="AC1901" s="169" t="str">
        <f t="shared" si="148"/>
        <v/>
      </c>
      <c r="AD1901" s="169" t="str">
        <f t="shared" si="149"/>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6"/>
        <v/>
      </c>
      <c r="T1902" s="154" t="str">
        <f ca="1">IF(B1902="","",IF(ISERROR(MATCH($J1902,SorP!$B$1:$B$6261,0)),"",INDIRECT("'SorP'!$A$"&amp;MATCH($S1902&amp;$J1902,SorP!C:C,0))))</f>
        <v/>
      </c>
      <c r="U1902" s="167"/>
      <c r="V1902" s="168" t="e">
        <f>IF(C1902="",NA(),MATCH($B1902&amp;$C1902,'Smelter Look-up'!$J:$J,0))</f>
        <v>#N/A</v>
      </c>
      <c r="X1902" s="169">
        <f t="shared" ca="1" si="145"/>
        <v>0</v>
      </c>
      <c r="AB1902" s="312" t="str">
        <f t="shared" si="147"/>
        <v/>
      </c>
      <c r="AC1902" s="169" t="str">
        <f t="shared" si="148"/>
        <v/>
      </c>
      <c r="AD1902" s="169" t="str">
        <f t="shared" si="149"/>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6"/>
        <v/>
      </c>
      <c r="T1903" s="154" t="str">
        <f ca="1">IF(B1903="","",IF(ISERROR(MATCH($J1903,SorP!$B$1:$B$6261,0)),"",INDIRECT("'SorP'!$A$"&amp;MATCH($S1903&amp;$J1903,SorP!C:C,0))))</f>
        <v/>
      </c>
      <c r="U1903" s="167"/>
      <c r="V1903" s="168" t="e">
        <f>IF(C1903="",NA(),MATCH($B1903&amp;$C1903,'Smelter Look-up'!$J:$J,0))</f>
        <v>#N/A</v>
      </c>
      <c r="X1903" s="169">
        <f t="shared" ca="1" si="145"/>
        <v>0</v>
      </c>
      <c r="AB1903" s="312" t="str">
        <f t="shared" si="147"/>
        <v/>
      </c>
      <c r="AC1903" s="169" t="str">
        <f t="shared" si="148"/>
        <v/>
      </c>
      <c r="AD1903" s="169" t="str">
        <f t="shared" si="149"/>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6"/>
        <v/>
      </c>
      <c r="T1904" s="154" t="str">
        <f ca="1">IF(B1904="","",IF(ISERROR(MATCH($J1904,SorP!$B$1:$B$6261,0)),"",INDIRECT("'SorP'!$A$"&amp;MATCH($S1904&amp;$J1904,SorP!C:C,0))))</f>
        <v/>
      </c>
      <c r="U1904" s="167"/>
      <c r="V1904" s="168" t="e">
        <f>IF(C1904="",NA(),MATCH($B1904&amp;$C1904,'Smelter Look-up'!$J:$J,0))</f>
        <v>#N/A</v>
      </c>
      <c r="X1904" s="169">
        <f t="shared" ca="1" si="145"/>
        <v>0</v>
      </c>
      <c r="AB1904" s="312" t="str">
        <f t="shared" si="147"/>
        <v/>
      </c>
      <c r="AC1904" s="169" t="str">
        <f t="shared" si="148"/>
        <v/>
      </c>
      <c r="AD1904" s="169" t="str">
        <f t="shared" si="149"/>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6"/>
        <v/>
      </c>
      <c r="T1905" s="154" t="str">
        <f ca="1">IF(B1905="","",IF(ISERROR(MATCH($J1905,SorP!$B$1:$B$6261,0)),"",INDIRECT("'SorP'!$A$"&amp;MATCH($S1905&amp;$J1905,SorP!C:C,0))))</f>
        <v/>
      </c>
      <c r="U1905" s="167"/>
      <c r="V1905" s="168" t="e">
        <f>IF(C1905="",NA(),MATCH($B1905&amp;$C1905,'Smelter Look-up'!$J:$J,0))</f>
        <v>#N/A</v>
      </c>
      <c r="X1905" s="169">
        <f t="shared" ca="1" si="145"/>
        <v>0</v>
      </c>
      <c r="AB1905" s="312" t="str">
        <f t="shared" si="147"/>
        <v/>
      </c>
      <c r="AC1905" s="169" t="str">
        <f t="shared" si="148"/>
        <v/>
      </c>
      <c r="AD1905" s="169" t="str">
        <f t="shared" si="149"/>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6"/>
        <v/>
      </c>
      <c r="T1906" s="154" t="str">
        <f ca="1">IF(B1906="","",IF(ISERROR(MATCH($J1906,SorP!$B$1:$B$6261,0)),"",INDIRECT("'SorP'!$A$"&amp;MATCH($S1906&amp;$J1906,SorP!C:C,0))))</f>
        <v/>
      </c>
      <c r="U1906" s="167"/>
      <c r="V1906" s="168" t="e">
        <f>IF(C1906="",NA(),MATCH($B1906&amp;$C1906,'Smelter Look-up'!$J:$J,0))</f>
        <v>#N/A</v>
      </c>
      <c r="X1906" s="169">
        <f t="shared" ca="1" si="145"/>
        <v>0</v>
      </c>
      <c r="AB1906" s="312" t="str">
        <f t="shared" si="147"/>
        <v/>
      </c>
      <c r="AC1906" s="169" t="str">
        <f t="shared" si="148"/>
        <v/>
      </c>
      <c r="AD1906" s="169" t="str">
        <f t="shared" si="149"/>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6"/>
        <v/>
      </c>
      <c r="T1907" s="154" t="str">
        <f ca="1">IF(B1907="","",IF(ISERROR(MATCH($J1907,SorP!$B$1:$B$6261,0)),"",INDIRECT("'SorP'!$A$"&amp;MATCH($S1907&amp;$J1907,SorP!C:C,0))))</f>
        <v/>
      </c>
      <c r="U1907" s="167"/>
      <c r="V1907" s="168" t="e">
        <f>IF(C1907="",NA(),MATCH($B1907&amp;$C1907,'Smelter Look-up'!$J:$J,0))</f>
        <v>#N/A</v>
      </c>
      <c r="X1907" s="169">
        <f t="shared" ca="1" si="145"/>
        <v>0</v>
      </c>
      <c r="AB1907" s="312" t="str">
        <f t="shared" si="147"/>
        <v/>
      </c>
      <c r="AC1907" s="169" t="str">
        <f t="shared" si="148"/>
        <v/>
      </c>
      <c r="AD1907" s="169" t="str">
        <f t="shared" si="149"/>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6"/>
        <v/>
      </c>
      <c r="T1908" s="154" t="str">
        <f ca="1">IF(B1908="","",IF(ISERROR(MATCH($J1908,SorP!$B$1:$B$6261,0)),"",INDIRECT("'SorP'!$A$"&amp;MATCH($S1908&amp;$J1908,SorP!C:C,0))))</f>
        <v/>
      </c>
      <c r="U1908" s="167"/>
      <c r="V1908" s="168" t="e">
        <f>IF(C1908="",NA(),MATCH($B1908&amp;$C1908,'Smelter Look-up'!$J:$J,0))</f>
        <v>#N/A</v>
      </c>
      <c r="X1908" s="169">
        <f t="shared" ca="1" si="145"/>
        <v>0</v>
      </c>
      <c r="AB1908" s="312" t="str">
        <f t="shared" si="147"/>
        <v/>
      </c>
      <c r="AC1908" s="169" t="str">
        <f t="shared" si="148"/>
        <v/>
      </c>
      <c r="AD1908" s="169" t="str">
        <f t="shared" si="149"/>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6"/>
        <v/>
      </c>
      <c r="T1909" s="154" t="str">
        <f ca="1">IF(B1909="","",IF(ISERROR(MATCH($J1909,SorP!$B$1:$B$6261,0)),"",INDIRECT("'SorP'!$A$"&amp;MATCH($S1909&amp;$J1909,SorP!C:C,0))))</f>
        <v/>
      </c>
      <c r="U1909" s="167"/>
      <c r="V1909" s="168" t="e">
        <f>IF(C1909="",NA(),MATCH($B1909&amp;$C1909,'Smelter Look-up'!$J:$J,0))</f>
        <v>#N/A</v>
      </c>
      <c r="X1909" s="169">
        <f t="shared" ca="1" si="145"/>
        <v>0</v>
      </c>
      <c r="AB1909" s="312" t="str">
        <f t="shared" si="147"/>
        <v/>
      </c>
      <c r="AC1909" s="169" t="str">
        <f t="shared" si="148"/>
        <v/>
      </c>
      <c r="AD1909" s="169" t="str">
        <f t="shared" si="149"/>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6"/>
        <v/>
      </c>
      <c r="T1910" s="154" t="str">
        <f ca="1">IF(B1910="","",IF(ISERROR(MATCH($J1910,SorP!$B$1:$B$6261,0)),"",INDIRECT("'SorP'!$A$"&amp;MATCH($S1910&amp;$J1910,SorP!C:C,0))))</f>
        <v/>
      </c>
      <c r="U1910" s="167"/>
      <c r="V1910" s="168" t="e">
        <f>IF(C1910="",NA(),MATCH($B1910&amp;$C1910,'Smelter Look-up'!$J:$J,0))</f>
        <v>#N/A</v>
      </c>
      <c r="X1910" s="169">
        <f t="shared" ca="1" si="145"/>
        <v>0</v>
      </c>
      <c r="AB1910" s="312" t="str">
        <f t="shared" si="147"/>
        <v/>
      </c>
      <c r="AC1910" s="169" t="str">
        <f t="shared" si="148"/>
        <v/>
      </c>
      <c r="AD1910" s="169" t="str">
        <f t="shared" si="149"/>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6"/>
        <v/>
      </c>
      <c r="T1911" s="154" t="str">
        <f ca="1">IF(B1911="","",IF(ISERROR(MATCH($J1911,SorP!$B$1:$B$6261,0)),"",INDIRECT("'SorP'!$A$"&amp;MATCH($S1911&amp;$J1911,SorP!C:C,0))))</f>
        <v/>
      </c>
      <c r="U1911" s="167"/>
      <c r="V1911" s="168" t="e">
        <f>IF(C1911="",NA(),MATCH($B1911&amp;$C1911,'Smelter Look-up'!$J:$J,0))</f>
        <v>#N/A</v>
      </c>
      <c r="X1911" s="169">
        <f t="shared" ca="1" si="145"/>
        <v>0</v>
      </c>
      <c r="AB1911" s="312" t="str">
        <f t="shared" si="147"/>
        <v/>
      </c>
      <c r="AC1911" s="169" t="str">
        <f t="shared" si="148"/>
        <v/>
      </c>
      <c r="AD1911" s="169" t="str">
        <f t="shared" si="149"/>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6"/>
        <v/>
      </c>
      <c r="T1912" s="154" t="str">
        <f ca="1">IF(B1912="","",IF(ISERROR(MATCH($J1912,SorP!$B$1:$B$6261,0)),"",INDIRECT("'SorP'!$A$"&amp;MATCH($S1912&amp;$J1912,SorP!C:C,0))))</f>
        <v/>
      </c>
      <c r="U1912" s="167"/>
      <c r="V1912" s="168" t="e">
        <f>IF(C1912="",NA(),MATCH($B1912&amp;$C1912,'Smelter Look-up'!$J:$J,0))</f>
        <v>#N/A</v>
      </c>
      <c r="X1912" s="169">
        <f t="shared" ca="1" si="145"/>
        <v>0</v>
      </c>
      <c r="AB1912" s="312" t="str">
        <f t="shared" si="147"/>
        <v/>
      </c>
      <c r="AC1912" s="169" t="str">
        <f t="shared" si="148"/>
        <v/>
      </c>
      <c r="AD1912" s="169" t="str">
        <f t="shared" si="149"/>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6"/>
        <v/>
      </c>
      <c r="T1913" s="154" t="str">
        <f ca="1">IF(B1913="","",IF(ISERROR(MATCH($J1913,SorP!$B$1:$B$6261,0)),"",INDIRECT("'SorP'!$A$"&amp;MATCH($S1913&amp;$J1913,SorP!C:C,0))))</f>
        <v/>
      </c>
      <c r="U1913" s="167"/>
      <c r="V1913" s="168" t="e">
        <f>IF(C1913="",NA(),MATCH($B1913&amp;$C1913,'Smelter Look-up'!$J:$J,0))</f>
        <v>#N/A</v>
      </c>
      <c r="X1913" s="169">
        <f t="shared" ca="1" si="145"/>
        <v>0</v>
      </c>
      <c r="AB1913" s="312" t="str">
        <f t="shared" si="147"/>
        <v/>
      </c>
      <c r="AC1913" s="169" t="str">
        <f t="shared" si="148"/>
        <v/>
      </c>
      <c r="AD1913" s="169" t="str">
        <f t="shared" si="149"/>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6"/>
        <v/>
      </c>
      <c r="T1914" s="154" t="str">
        <f ca="1">IF(B1914="","",IF(ISERROR(MATCH($J1914,SorP!$B$1:$B$6261,0)),"",INDIRECT("'SorP'!$A$"&amp;MATCH($S1914&amp;$J1914,SorP!C:C,0))))</f>
        <v/>
      </c>
      <c r="U1914" s="167"/>
      <c r="V1914" s="168" t="e">
        <f>IF(C1914="",NA(),MATCH($B1914&amp;$C1914,'Smelter Look-up'!$J:$J,0))</f>
        <v>#N/A</v>
      </c>
      <c r="X1914" s="169">
        <f t="shared" ca="1" si="145"/>
        <v>0</v>
      </c>
      <c r="AB1914" s="312" t="str">
        <f t="shared" si="147"/>
        <v/>
      </c>
      <c r="AC1914" s="169" t="str">
        <f t="shared" si="148"/>
        <v/>
      </c>
      <c r="AD1914" s="169" t="str">
        <f t="shared" si="149"/>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6"/>
        <v/>
      </c>
      <c r="T1915" s="154" t="str">
        <f ca="1">IF(B1915="","",IF(ISERROR(MATCH($J1915,SorP!$B$1:$B$6261,0)),"",INDIRECT("'SorP'!$A$"&amp;MATCH($S1915&amp;$J1915,SorP!C:C,0))))</f>
        <v/>
      </c>
      <c r="U1915" s="167"/>
      <c r="V1915" s="168" t="e">
        <f>IF(C1915="",NA(),MATCH($B1915&amp;$C1915,'Smelter Look-up'!$J:$J,0))</f>
        <v>#N/A</v>
      </c>
      <c r="X1915" s="169">
        <f t="shared" ca="1" si="145"/>
        <v>0</v>
      </c>
      <c r="AB1915" s="312" t="str">
        <f t="shared" si="147"/>
        <v/>
      </c>
      <c r="AC1915" s="169" t="str">
        <f t="shared" si="148"/>
        <v/>
      </c>
      <c r="AD1915" s="169" t="str">
        <f t="shared" si="149"/>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6"/>
        <v/>
      </c>
      <c r="T1916" s="154" t="str">
        <f ca="1">IF(B1916="","",IF(ISERROR(MATCH($J1916,SorP!$B$1:$B$6261,0)),"",INDIRECT("'SorP'!$A$"&amp;MATCH($S1916&amp;$J1916,SorP!C:C,0))))</f>
        <v/>
      </c>
      <c r="U1916" s="167"/>
      <c r="V1916" s="168" t="e">
        <f>IF(C1916="",NA(),MATCH($B1916&amp;$C1916,'Smelter Look-up'!$J:$J,0))</f>
        <v>#N/A</v>
      </c>
      <c r="X1916" s="169">
        <f t="shared" ca="1" si="145"/>
        <v>0</v>
      </c>
      <c r="AB1916" s="312" t="str">
        <f t="shared" si="147"/>
        <v/>
      </c>
      <c r="AC1916" s="169" t="str">
        <f t="shared" si="148"/>
        <v/>
      </c>
      <c r="AD1916" s="169" t="str">
        <f t="shared" si="149"/>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6"/>
        <v/>
      </c>
      <c r="T1917" s="154" t="str">
        <f ca="1">IF(B1917="","",IF(ISERROR(MATCH($J1917,SorP!$B$1:$B$6261,0)),"",INDIRECT("'SorP'!$A$"&amp;MATCH($S1917&amp;$J1917,SorP!C:C,0))))</f>
        <v/>
      </c>
      <c r="U1917" s="167"/>
      <c r="V1917" s="168" t="e">
        <f>IF(C1917="",NA(),MATCH($B1917&amp;$C1917,'Smelter Look-up'!$J:$J,0))</f>
        <v>#N/A</v>
      </c>
      <c r="X1917" s="169">
        <f t="shared" ca="1" si="145"/>
        <v>0</v>
      </c>
      <c r="AB1917" s="312" t="str">
        <f t="shared" si="147"/>
        <v/>
      </c>
      <c r="AC1917" s="169" t="str">
        <f t="shared" si="148"/>
        <v/>
      </c>
      <c r="AD1917" s="169" t="str">
        <f t="shared" si="149"/>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6"/>
        <v/>
      </c>
      <c r="T1918" s="154" t="str">
        <f ca="1">IF(B1918="","",IF(ISERROR(MATCH($J1918,SorP!$B$1:$B$6261,0)),"",INDIRECT("'SorP'!$A$"&amp;MATCH($S1918&amp;$J1918,SorP!C:C,0))))</f>
        <v/>
      </c>
      <c r="U1918" s="167"/>
      <c r="V1918" s="168" t="e">
        <f>IF(C1918="",NA(),MATCH($B1918&amp;$C1918,'Smelter Look-up'!$J:$J,0))</f>
        <v>#N/A</v>
      </c>
      <c r="X1918" s="169">
        <f t="shared" ca="1" si="145"/>
        <v>0</v>
      </c>
      <c r="AB1918" s="312" t="str">
        <f t="shared" si="147"/>
        <v/>
      </c>
      <c r="AC1918" s="169" t="str">
        <f t="shared" si="148"/>
        <v/>
      </c>
      <c r="AD1918" s="169" t="str">
        <f t="shared" si="149"/>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6"/>
        <v/>
      </c>
      <c r="T1919" s="154" t="str">
        <f ca="1">IF(B1919="","",IF(ISERROR(MATCH($J1919,SorP!$B$1:$B$6261,0)),"",INDIRECT("'SorP'!$A$"&amp;MATCH($S1919&amp;$J1919,SorP!C:C,0))))</f>
        <v/>
      </c>
      <c r="U1919" s="167"/>
      <c r="V1919" s="168" t="e">
        <f>IF(C1919="",NA(),MATCH($B1919&amp;$C1919,'Smelter Look-up'!$J:$J,0))</f>
        <v>#N/A</v>
      </c>
      <c r="X1919" s="169">
        <f t="shared" ref="X1919:X1982" ca="1" si="150">IF(AND(C1919="Smelter not listed",OR(LEN(D1919)=0,LEN(E1919)=0)),1,0)</f>
        <v>0</v>
      </c>
      <c r="AB1919" s="312" t="str">
        <f t="shared" si="147"/>
        <v/>
      </c>
      <c r="AC1919" s="169" t="str">
        <f t="shared" si="148"/>
        <v/>
      </c>
      <c r="AD1919" s="169" t="str">
        <f t="shared" si="149"/>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1">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0"/>
        <v>0</v>
      </c>
      <c r="AB1920" s="312" t="str">
        <f t="shared" si="147"/>
        <v/>
      </c>
      <c r="AC1920" s="169" t="str">
        <f t="shared" si="148"/>
        <v/>
      </c>
      <c r="AD1920" s="169" t="str">
        <f t="shared" si="149"/>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1"/>
        <v/>
      </c>
      <c r="T1921" s="154" t="str">
        <f ca="1">IF(B1921="","",IF(ISERROR(MATCH($J1921,SorP!$B$1:$B$6261,0)),"",INDIRECT("'SorP'!$A$"&amp;MATCH($S1921&amp;$J1921,SorP!C:C,0))))</f>
        <v/>
      </c>
      <c r="U1921" s="167"/>
      <c r="V1921" s="168" t="e">
        <f>IF(C1921="",NA(),MATCH($B1921&amp;$C1921,'Smelter Look-up'!$J:$J,0))</f>
        <v>#N/A</v>
      </c>
      <c r="X1921" s="169">
        <f t="shared" ca="1" si="150"/>
        <v>0</v>
      </c>
      <c r="AB1921" s="312" t="str">
        <f t="shared" si="147"/>
        <v/>
      </c>
      <c r="AC1921" s="169" t="str">
        <f t="shared" si="148"/>
        <v/>
      </c>
      <c r="AD1921" s="169" t="str">
        <f t="shared" si="149"/>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1"/>
        <v/>
      </c>
      <c r="T1922" s="154" t="str">
        <f ca="1">IF(B1922="","",IF(ISERROR(MATCH($J1922,SorP!$B$1:$B$6261,0)),"",INDIRECT("'SorP'!$A$"&amp;MATCH($S1922&amp;$J1922,SorP!C:C,0))))</f>
        <v/>
      </c>
      <c r="U1922" s="167"/>
      <c r="V1922" s="168" t="e">
        <f>IF(C1922="",NA(),MATCH($B1922&amp;$C1922,'Smelter Look-up'!$J:$J,0))</f>
        <v>#N/A</v>
      </c>
      <c r="X1922" s="169">
        <f t="shared" ca="1" si="150"/>
        <v>0</v>
      </c>
      <c r="AB1922" s="312" t="str">
        <f t="shared" si="147"/>
        <v/>
      </c>
      <c r="AC1922" s="169" t="str">
        <f t="shared" si="148"/>
        <v/>
      </c>
      <c r="AD1922" s="169" t="str">
        <f t="shared" si="149"/>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1"/>
        <v/>
      </c>
      <c r="T1923" s="154" t="str">
        <f ca="1">IF(B1923="","",IF(ISERROR(MATCH($J1923,SorP!$B$1:$B$6261,0)),"",INDIRECT("'SorP'!$A$"&amp;MATCH($S1923&amp;$J1923,SorP!C:C,0))))</f>
        <v/>
      </c>
      <c r="U1923" s="167"/>
      <c r="V1923" s="168" t="e">
        <f>IF(C1923="",NA(),MATCH($B1923&amp;$C1923,'Smelter Look-up'!$J:$J,0))</f>
        <v>#N/A</v>
      </c>
      <c r="X1923" s="169">
        <f t="shared" ca="1" si="150"/>
        <v>0</v>
      </c>
      <c r="AB1923" s="312" t="str">
        <f t="shared" si="147"/>
        <v/>
      </c>
      <c r="AC1923" s="169" t="str">
        <f t="shared" si="148"/>
        <v/>
      </c>
      <c r="AD1923" s="169" t="str">
        <f t="shared" si="149"/>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1"/>
        <v/>
      </c>
      <c r="T1924" s="154" t="str">
        <f ca="1">IF(B1924="","",IF(ISERROR(MATCH($J1924,SorP!$B$1:$B$6261,0)),"",INDIRECT("'SorP'!$A$"&amp;MATCH($S1924&amp;$J1924,SorP!C:C,0))))</f>
        <v/>
      </c>
      <c r="U1924" s="167"/>
      <c r="V1924" s="168" t="e">
        <f>IF(C1924="",NA(),MATCH($B1924&amp;$C1924,'Smelter Look-up'!$J:$J,0))</f>
        <v>#N/A</v>
      </c>
      <c r="X1924" s="169">
        <f t="shared" ca="1" si="150"/>
        <v>0</v>
      </c>
      <c r="AB1924" s="312" t="str">
        <f t="shared" si="147"/>
        <v/>
      </c>
      <c r="AC1924" s="169" t="str">
        <f t="shared" si="148"/>
        <v/>
      </c>
      <c r="AD1924" s="169" t="str">
        <f t="shared" si="149"/>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1"/>
        <v/>
      </c>
      <c r="T1925" s="154" t="str">
        <f ca="1">IF(B1925="","",IF(ISERROR(MATCH($J1925,SorP!$B$1:$B$6261,0)),"",INDIRECT("'SorP'!$A$"&amp;MATCH($S1925&amp;$J1925,SorP!C:C,0))))</f>
        <v/>
      </c>
      <c r="U1925" s="167"/>
      <c r="V1925" s="168" t="e">
        <f>IF(C1925="",NA(),MATCH($B1925&amp;$C1925,'Smelter Look-up'!$J:$J,0))</f>
        <v>#N/A</v>
      </c>
      <c r="X1925" s="169">
        <f t="shared" ca="1" si="150"/>
        <v>0</v>
      </c>
      <c r="AB1925" s="312" t="str">
        <f t="shared" si="147"/>
        <v/>
      </c>
      <c r="AC1925" s="169" t="str">
        <f t="shared" si="148"/>
        <v/>
      </c>
      <c r="AD1925" s="169" t="str">
        <f t="shared" si="149"/>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1"/>
        <v/>
      </c>
      <c r="T1926" s="154" t="str">
        <f ca="1">IF(B1926="","",IF(ISERROR(MATCH($J1926,SorP!$B$1:$B$6261,0)),"",INDIRECT("'SorP'!$A$"&amp;MATCH($S1926&amp;$J1926,SorP!C:C,0))))</f>
        <v/>
      </c>
      <c r="U1926" s="167"/>
      <c r="V1926" s="168" t="e">
        <f>IF(C1926="",NA(),MATCH($B1926&amp;$C1926,'Smelter Look-up'!$J:$J,0))</f>
        <v>#N/A</v>
      </c>
      <c r="X1926" s="169">
        <f t="shared" ca="1" si="150"/>
        <v>0</v>
      </c>
      <c r="AB1926" s="312" t="str">
        <f t="shared" ref="AB1926:AB1989" si="152">IF(C1926="","",B1926)</f>
        <v/>
      </c>
      <c r="AC1926" s="169" t="str">
        <f t="shared" ref="AC1926:AC1989" si="153">B1926</f>
        <v/>
      </c>
      <c r="AD1926" s="169" t="str">
        <f t="shared" ref="AD1926:AD1989" si="154">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1"/>
        <v/>
      </c>
      <c r="T1927" s="154" t="str">
        <f ca="1">IF(B1927="","",IF(ISERROR(MATCH($J1927,SorP!$B$1:$B$6261,0)),"",INDIRECT("'SorP'!$A$"&amp;MATCH($S1927&amp;$J1927,SorP!C:C,0))))</f>
        <v/>
      </c>
      <c r="U1927" s="167"/>
      <c r="V1927" s="168" t="e">
        <f>IF(C1927="",NA(),MATCH($B1927&amp;$C1927,'Smelter Look-up'!$J:$J,0))</f>
        <v>#N/A</v>
      </c>
      <c r="X1927" s="169">
        <f t="shared" ca="1" si="150"/>
        <v>0</v>
      </c>
      <c r="AB1927" s="312" t="str">
        <f t="shared" si="152"/>
        <v/>
      </c>
      <c r="AC1927" s="169" t="str">
        <f t="shared" si="153"/>
        <v/>
      </c>
      <c r="AD1927" s="169" t="str">
        <f t="shared" si="154"/>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1"/>
        <v/>
      </c>
      <c r="T1928" s="154" t="str">
        <f ca="1">IF(B1928="","",IF(ISERROR(MATCH($J1928,SorP!$B$1:$B$6261,0)),"",INDIRECT("'SorP'!$A$"&amp;MATCH($S1928&amp;$J1928,SorP!C:C,0))))</f>
        <v/>
      </c>
      <c r="U1928" s="167"/>
      <c r="V1928" s="168" t="e">
        <f>IF(C1928="",NA(),MATCH($B1928&amp;$C1928,'Smelter Look-up'!$J:$J,0))</f>
        <v>#N/A</v>
      </c>
      <c r="X1928" s="169">
        <f t="shared" ca="1" si="150"/>
        <v>0</v>
      </c>
      <c r="AB1928" s="312" t="str">
        <f t="shared" si="152"/>
        <v/>
      </c>
      <c r="AC1928" s="169" t="str">
        <f t="shared" si="153"/>
        <v/>
      </c>
      <c r="AD1928" s="169" t="str">
        <f t="shared" si="154"/>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1"/>
        <v/>
      </c>
      <c r="T1929" s="154" t="str">
        <f ca="1">IF(B1929="","",IF(ISERROR(MATCH($J1929,SorP!$B$1:$B$6261,0)),"",INDIRECT("'SorP'!$A$"&amp;MATCH($S1929&amp;$J1929,SorP!C:C,0))))</f>
        <v/>
      </c>
      <c r="U1929" s="167"/>
      <c r="V1929" s="168" t="e">
        <f>IF(C1929="",NA(),MATCH($B1929&amp;$C1929,'Smelter Look-up'!$J:$J,0))</f>
        <v>#N/A</v>
      </c>
      <c r="X1929" s="169">
        <f t="shared" ca="1" si="150"/>
        <v>0</v>
      </c>
      <c r="AB1929" s="312" t="str">
        <f t="shared" si="152"/>
        <v/>
      </c>
      <c r="AC1929" s="169" t="str">
        <f t="shared" si="153"/>
        <v/>
      </c>
      <c r="AD1929" s="169" t="str">
        <f t="shared" si="154"/>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1"/>
        <v/>
      </c>
      <c r="T1930" s="154" t="str">
        <f ca="1">IF(B1930="","",IF(ISERROR(MATCH($J1930,SorP!$B$1:$B$6261,0)),"",INDIRECT("'SorP'!$A$"&amp;MATCH($S1930&amp;$J1930,SorP!C:C,0))))</f>
        <v/>
      </c>
      <c r="U1930" s="167"/>
      <c r="V1930" s="168" t="e">
        <f>IF(C1930="",NA(),MATCH($B1930&amp;$C1930,'Smelter Look-up'!$J:$J,0))</f>
        <v>#N/A</v>
      </c>
      <c r="X1930" s="169">
        <f t="shared" ca="1" si="150"/>
        <v>0</v>
      </c>
      <c r="AB1930" s="312" t="str">
        <f t="shared" si="152"/>
        <v/>
      </c>
      <c r="AC1930" s="169" t="str">
        <f t="shared" si="153"/>
        <v/>
      </c>
      <c r="AD1930" s="169" t="str">
        <f t="shared" si="154"/>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1"/>
        <v/>
      </c>
      <c r="T1931" s="154" t="str">
        <f ca="1">IF(B1931="","",IF(ISERROR(MATCH($J1931,SorP!$B$1:$B$6261,0)),"",INDIRECT("'SorP'!$A$"&amp;MATCH($S1931&amp;$J1931,SorP!C:C,0))))</f>
        <v/>
      </c>
      <c r="U1931" s="167"/>
      <c r="V1931" s="168" t="e">
        <f>IF(C1931="",NA(),MATCH($B1931&amp;$C1931,'Smelter Look-up'!$J:$J,0))</f>
        <v>#N/A</v>
      </c>
      <c r="X1931" s="169">
        <f t="shared" ca="1" si="150"/>
        <v>0</v>
      </c>
      <c r="AB1931" s="312" t="str">
        <f t="shared" si="152"/>
        <v/>
      </c>
      <c r="AC1931" s="169" t="str">
        <f t="shared" si="153"/>
        <v/>
      </c>
      <c r="AD1931" s="169" t="str">
        <f t="shared" si="154"/>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1"/>
        <v/>
      </c>
      <c r="T1932" s="154" t="str">
        <f ca="1">IF(B1932="","",IF(ISERROR(MATCH($J1932,SorP!$B$1:$B$6261,0)),"",INDIRECT("'SorP'!$A$"&amp;MATCH($S1932&amp;$J1932,SorP!C:C,0))))</f>
        <v/>
      </c>
      <c r="U1932" s="167"/>
      <c r="V1932" s="168" t="e">
        <f>IF(C1932="",NA(),MATCH($B1932&amp;$C1932,'Smelter Look-up'!$J:$J,0))</f>
        <v>#N/A</v>
      </c>
      <c r="X1932" s="169">
        <f t="shared" ca="1" si="150"/>
        <v>0</v>
      </c>
      <c r="AB1932" s="312" t="str">
        <f t="shared" si="152"/>
        <v/>
      </c>
      <c r="AC1932" s="169" t="str">
        <f t="shared" si="153"/>
        <v/>
      </c>
      <c r="AD1932" s="169" t="str">
        <f t="shared" si="154"/>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1"/>
        <v/>
      </c>
      <c r="T1933" s="154" t="str">
        <f ca="1">IF(B1933="","",IF(ISERROR(MATCH($J1933,SorP!$B$1:$B$6261,0)),"",INDIRECT("'SorP'!$A$"&amp;MATCH($S1933&amp;$J1933,SorP!C:C,0))))</f>
        <v/>
      </c>
      <c r="U1933" s="167"/>
      <c r="V1933" s="168" t="e">
        <f>IF(C1933="",NA(),MATCH($B1933&amp;$C1933,'Smelter Look-up'!$J:$J,0))</f>
        <v>#N/A</v>
      </c>
      <c r="X1933" s="169">
        <f t="shared" ca="1" si="150"/>
        <v>0</v>
      </c>
      <c r="AB1933" s="312" t="str">
        <f t="shared" si="152"/>
        <v/>
      </c>
      <c r="AC1933" s="169" t="str">
        <f t="shared" si="153"/>
        <v/>
      </c>
      <c r="AD1933" s="169" t="str">
        <f t="shared" si="154"/>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1"/>
        <v/>
      </c>
      <c r="T1934" s="154" t="str">
        <f ca="1">IF(B1934="","",IF(ISERROR(MATCH($J1934,SorP!$B$1:$B$6261,0)),"",INDIRECT("'SorP'!$A$"&amp;MATCH($S1934&amp;$J1934,SorP!C:C,0))))</f>
        <v/>
      </c>
      <c r="U1934" s="167"/>
      <c r="V1934" s="168" t="e">
        <f>IF(C1934="",NA(),MATCH($B1934&amp;$C1934,'Smelter Look-up'!$J:$J,0))</f>
        <v>#N/A</v>
      </c>
      <c r="X1934" s="169">
        <f t="shared" ca="1" si="150"/>
        <v>0</v>
      </c>
      <c r="AB1934" s="312" t="str">
        <f t="shared" si="152"/>
        <v/>
      </c>
      <c r="AC1934" s="169" t="str">
        <f t="shared" si="153"/>
        <v/>
      </c>
      <c r="AD1934" s="169" t="str">
        <f t="shared" si="154"/>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1"/>
        <v/>
      </c>
      <c r="T1935" s="154" t="str">
        <f ca="1">IF(B1935="","",IF(ISERROR(MATCH($J1935,SorP!$B$1:$B$6261,0)),"",INDIRECT("'SorP'!$A$"&amp;MATCH($S1935&amp;$J1935,SorP!C:C,0))))</f>
        <v/>
      </c>
      <c r="U1935" s="167"/>
      <c r="V1935" s="168" t="e">
        <f>IF(C1935="",NA(),MATCH($B1935&amp;$C1935,'Smelter Look-up'!$J:$J,0))</f>
        <v>#N/A</v>
      </c>
      <c r="X1935" s="169">
        <f t="shared" ca="1" si="150"/>
        <v>0</v>
      </c>
      <c r="AB1935" s="312" t="str">
        <f t="shared" si="152"/>
        <v/>
      </c>
      <c r="AC1935" s="169" t="str">
        <f t="shared" si="153"/>
        <v/>
      </c>
      <c r="AD1935" s="169" t="str">
        <f t="shared" si="154"/>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1"/>
        <v/>
      </c>
      <c r="T1936" s="154" t="str">
        <f ca="1">IF(B1936="","",IF(ISERROR(MATCH($J1936,SorP!$B$1:$B$6261,0)),"",INDIRECT("'SorP'!$A$"&amp;MATCH($S1936&amp;$J1936,SorP!C:C,0))))</f>
        <v/>
      </c>
      <c r="U1936" s="167"/>
      <c r="V1936" s="168" t="e">
        <f>IF(C1936="",NA(),MATCH($B1936&amp;$C1936,'Smelter Look-up'!$J:$J,0))</f>
        <v>#N/A</v>
      </c>
      <c r="X1936" s="169">
        <f t="shared" ca="1" si="150"/>
        <v>0</v>
      </c>
      <c r="AB1936" s="312" t="str">
        <f t="shared" si="152"/>
        <v/>
      </c>
      <c r="AC1936" s="169" t="str">
        <f t="shared" si="153"/>
        <v/>
      </c>
      <c r="AD1936" s="169" t="str">
        <f t="shared" si="154"/>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1"/>
        <v/>
      </c>
      <c r="T1937" s="154" t="str">
        <f ca="1">IF(B1937="","",IF(ISERROR(MATCH($J1937,SorP!$B$1:$B$6261,0)),"",INDIRECT("'SorP'!$A$"&amp;MATCH($S1937&amp;$J1937,SorP!C:C,0))))</f>
        <v/>
      </c>
      <c r="U1937" s="167"/>
      <c r="V1937" s="168" t="e">
        <f>IF(C1937="",NA(),MATCH($B1937&amp;$C1937,'Smelter Look-up'!$J:$J,0))</f>
        <v>#N/A</v>
      </c>
      <c r="X1937" s="169">
        <f t="shared" ca="1" si="150"/>
        <v>0</v>
      </c>
      <c r="AB1937" s="312" t="str">
        <f t="shared" si="152"/>
        <v/>
      </c>
      <c r="AC1937" s="169" t="str">
        <f t="shared" si="153"/>
        <v/>
      </c>
      <c r="AD1937" s="169" t="str">
        <f t="shared" si="154"/>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1"/>
        <v/>
      </c>
      <c r="T1938" s="154" t="str">
        <f ca="1">IF(B1938="","",IF(ISERROR(MATCH($J1938,SorP!$B$1:$B$6261,0)),"",INDIRECT("'SorP'!$A$"&amp;MATCH($S1938&amp;$J1938,SorP!C:C,0))))</f>
        <v/>
      </c>
      <c r="U1938" s="167"/>
      <c r="V1938" s="168" t="e">
        <f>IF(C1938="",NA(),MATCH($B1938&amp;$C1938,'Smelter Look-up'!$J:$J,0))</f>
        <v>#N/A</v>
      </c>
      <c r="X1938" s="169">
        <f t="shared" ca="1" si="150"/>
        <v>0</v>
      </c>
      <c r="AB1938" s="312" t="str">
        <f t="shared" si="152"/>
        <v/>
      </c>
      <c r="AC1938" s="169" t="str">
        <f t="shared" si="153"/>
        <v/>
      </c>
      <c r="AD1938" s="169" t="str">
        <f t="shared" si="154"/>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1"/>
        <v/>
      </c>
      <c r="T1939" s="154" t="str">
        <f ca="1">IF(B1939="","",IF(ISERROR(MATCH($J1939,SorP!$B$1:$B$6261,0)),"",INDIRECT("'SorP'!$A$"&amp;MATCH($S1939&amp;$J1939,SorP!C:C,0))))</f>
        <v/>
      </c>
      <c r="U1939" s="167"/>
      <c r="V1939" s="168" t="e">
        <f>IF(C1939="",NA(),MATCH($B1939&amp;$C1939,'Smelter Look-up'!$J:$J,0))</f>
        <v>#N/A</v>
      </c>
      <c r="X1939" s="169">
        <f t="shared" ca="1" si="150"/>
        <v>0</v>
      </c>
      <c r="AB1939" s="312" t="str">
        <f t="shared" si="152"/>
        <v/>
      </c>
      <c r="AC1939" s="169" t="str">
        <f t="shared" si="153"/>
        <v/>
      </c>
      <c r="AD1939" s="169" t="str">
        <f t="shared" si="154"/>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1"/>
        <v/>
      </c>
      <c r="T1940" s="154" t="str">
        <f ca="1">IF(B1940="","",IF(ISERROR(MATCH($J1940,SorP!$B$1:$B$6261,0)),"",INDIRECT("'SorP'!$A$"&amp;MATCH($S1940&amp;$J1940,SorP!C:C,0))))</f>
        <v/>
      </c>
      <c r="U1940" s="167"/>
      <c r="V1940" s="168" t="e">
        <f>IF(C1940="",NA(),MATCH($B1940&amp;$C1940,'Smelter Look-up'!$J:$J,0))</f>
        <v>#N/A</v>
      </c>
      <c r="X1940" s="169">
        <f t="shared" ca="1" si="150"/>
        <v>0</v>
      </c>
      <c r="AB1940" s="312" t="str">
        <f t="shared" si="152"/>
        <v/>
      </c>
      <c r="AC1940" s="169" t="str">
        <f t="shared" si="153"/>
        <v/>
      </c>
      <c r="AD1940" s="169" t="str">
        <f t="shared" si="154"/>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1"/>
        <v/>
      </c>
      <c r="T1941" s="154" t="str">
        <f ca="1">IF(B1941="","",IF(ISERROR(MATCH($J1941,SorP!$B$1:$B$6261,0)),"",INDIRECT("'SorP'!$A$"&amp;MATCH($S1941&amp;$J1941,SorP!C:C,0))))</f>
        <v/>
      </c>
      <c r="U1941" s="167"/>
      <c r="V1941" s="168" t="e">
        <f>IF(C1941="",NA(),MATCH($B1941&amp;$C1941,'Smelter Look-up'!$J:$J,0))</f>
        <v>#N/A</v>
      </c>
      <c r="X1941" s="169">
        <f t="shared" ca="1" si="150"/>
        <v>0</v>
      </c>
      <c r="AB1941" s="312" t="str">
        <f t="shared" si="152"/>
        <v/>
      </c>
      <c r="AC1941" s="169" t="str">
        <f t="shared" si="153"/>
        <v/>
      </c>
      <c r="AD1941" s="169" t="str">
        <f t="shared" si="154"/>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1"/>
        <v/>
      </c>
      <c r="T1942" s="154" t="str">
        <f ca="1">IF(B1942="","",IF(ISERROR(MATCH($J1942,SorP!$B$1:$B$6261,0)),"",INDIRECT("'SorP'!$A$"&amp;MATCH($S1942&amp;$J1942,SorP!C:C,0))))</f>
        <v/>
      </c>
      <c r="U1942" s="167"/>
      <c r="V1942" s="168" t="e">
        <f>IF(C1942="",NA(),MATCH($B1942&amp;$C1942,'Smelter Look-up'!$J:$J,0))</f>
        <v>#N/A</v>
      </c>
      <c r="X1942" s="169">
        <f t="shared" ca="1" si="150"/>
        <v>0</v>
      </c>
      <c r="AB1942" s="312" t="str">
        <f t="shared" si="152"/>
        <v/>
      </c>
      <c r="AC1942" s="169" t="str">
        <f t="shared" si="153"/>
        <v/>
      </c>
      <c r="AD1942" s="169" t="str">
        <f t="shared" si="154"/>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1"/>
        <v/>
      </c>
      <c r="T1943" s="154" t="str">
        <f ca="1">IF(B1943="","",IF(ISERROR(MATCH($J1943,SorP!$B$1:$B$6261,0)),"",INDIRECT("'SorP'!$A$"&amp;MATCH($S1943&amp;$J1943,SorP!C:C,0))))</f>
        <v/>
      </c>
      <c r="U1943" s="167"/>
      <c r="V1943" s="168" t="e">
        <f>IF(C1943="",NA(),MATCH($B1943&amp;$C1943,'Smelter Look-up'!$J:$J,0))</f>
        <v>#N/A</v>
      </c>
      <c r="X1943" s="169">
        <f t="shared" ca="1" si="150"/>
        <v>0</v>
      </c>
      <c r="AB1943" s="312" t="str">
        <f t="shared" si="152"/>
        <v/>
      </c>
      <c r="AC1943" s="169" t="str">
        <f t="shared" si="153"/>
        <v/>
      </c>
      <c r="AD1943" s="169" t="str">
        <f t="shared" si="154"/>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1"/>
        <v/>
      </c>
      <c r="T1944" s="154" t="str">
        <f ca="1">IF(B1944="","",IF(ISERROR(MATCH($J1944,SorP!$B$1:$B$6261,0)),"",INDIRECT("'SorP'!$A$"&amp;MATCH($S1944&amp;$J1944,SorP!C:C,0))))</f>
        <v/>
      </c>
      <c r="U1944" s="167"/>
      <c r="V1944" s="168" t="e">
        <f>IF(C1944="",NA(),MATCH($B1944&amp;$C1944,'Smelter Look-up'!$J:$J,0))</f>
        <v>#N/A</v>
      </c>
      <c r="X1944" s="169">
        <f t="shared" ca="1" si="150"/>
        <v>0</v>
      </c>
      <c r="AB1944" s="312" t="str">
        <f t="shared" si="152"/>
        <v/>
      </c>
      <c r="AC1944" s="169" t="str">
        <f t="shared" si="153"/>
        <v/>
      </c>
      <c r="AD1944" s="169" t="str">
        <f t="shared" si="154"/>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1"/>
        <v/>
      </c>
      <c r="T1945" s="154" t="str">
        <f ca="1">IF(B1945="","",IF(ISERROR(MATCH($J1945,SorP!$B$1:$B$6261,0)),"",INDIRECT("'SorP'!$A$"&amp;MATCH($S1945&amp;$J1945,SorP!C:C,0))))</f>
        <v/>
      </c>
      <c r="U1945" s="167"/>
      <c r="V1945" s="168" t="e">
        <f>IF(C1945="",NA(),MATCH($B1945&amp;$C1945,'Smelter Look-up'!$J:$J,0))</f>
        <v>#N/A</v>
      </c>
      <c r="X1945" s="169">
        <f t="shared" ca="1" si="150"/>
        <v>0</v>
      </c>
      <c r="AB1945" s="312" t="str">
        <f t="shared" si="152"/>
        <v/>
      </c>
      <c r="AC1945" s="169" t="str">
        <f t="shared" si="153"/>
        <v/>
      </c>
      <c r="AD1945" s="169" t="str">
        <f t="shared" si="154"/>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1"/>
        <v/>
      </c>
      <c r="T1946" s="154" t="str">
        <f ca="1">IF(B1946="","",IF(ISERROR(MATCH($J1946,SorP!$B$1:$B$6261,0)),"",INDIRECT("'SorP'!$A$"&amp;MATCH($S1946&amp;$J1946,SorP!C:C,0))))</f>
        <v/>
      </c>
      <c r="U1946" s="167"/>
      <c r="V1946" s="168" t="e">
        <f>IF(C1946="",NA(),MATCH($B1946&amp;$C1946,'Smelter Look-up'!$J:$J,0))</f>
        <v>#N/A</v>
      </c>
      <c r="X1946" s="169">
        <f t="shared" ca="1" si="150"/>
        <v>0</v>
      </c>
      <c r="AB1946" s="312" t="str">
        <f t="shared" si="152"/>
        <v/>
      </c>
      <c r="AC1946" s="169" t="str">
        <f t="shared" si="153"/>
        <v/>
      </c>
      <c r="AD1946" s="169" t="str">
        <f t="shared" si="154"/>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1"/>
        <v/>
      </c>
      <c r="T1947" s="154" t="str">
        <f ca="1">IF(B1947="","",IF(ISERROR(MATCH($J1947,SorP!$B$1:$B$6261,0)),"",INDIRECT("'SorP'!$A$"&amp;MATCH($S1947&amp;$J1947,SorP!C:C,0))))</f>
        <v/>
      </c>
      <c r="U1947" s="167"/>
      <c r="V1947" s="168" t="e">
        <f>IF(C1947="",NA(),MATCH($B1947&amp;$C1947,'Smelter Look-up'!$J:$J,0))</f>
        <v>#N/A</v>
      </c>
      <c r="X1947" s="169">
        <f t="shared" ca="1" si="150"/>
        <v>0</v>
      </c>
      <c r="AB1947" s="312" t="str">
        <f t="shared" si="152"/>
        <v/>
      </c>
      <c r="AC1947" s="169" t="str">
        <f t="shared" si="153"/>
        <v/>
      </c>
      <c r="AD1947" s="169" t="str">
        <f t="shared" si="154"/>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1"/>
        <v/>
      </c>
      <c r="T1948" s="154" t="str">
        <f ca="1">IF(B1948="","",IF(ISERROR(MATCH($J1948,SorP!$B$1:$B$6261,0)),"",INDIRECT("'SorP'!$A$"&amp;MATCH($S1948&amp;$J1948,SorP!C:C,0))))</f>
        <v/>
      </c>
      <c r="U1948" s="167"/>
      <c r="V1948" s="168" t="e">
        <f>IF(C1948="",NA(),MATCH($B1948&amp;$C1948,'Smelter Look-up'!$J:$J,0))</f>
        <v>#N/A</v>
      </c>
      <c r="X1948" s="169">
        <f t="shared" ca="1" si="150"/>
        <v>0</v>
      </c>
      <c r="AB1948" s="312" t="str">
        <f t="shared" si="152"/>
        <v/>
      </c>
      <c r="AC1948" s="169" t="str">
        <f t="shared" si="153"/>
        <v/>
      </c>
      <c r="AD1948" s="169" t="str">
        <f t="shared" si="154"/>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1"/>
        <v/>
      </c>
      <c r="T1949" s="154" t="str">
        <f ca="1">IF(B1949="","",IF(ISERROR(MATCH($J1949,SorP!$B$1:$B$6261,0)),"",INDIRECT("'SorP'!$A$"&amp;MATCH($S1949&amp;$J1949,SorP!C:C,0))))</f>
        <v/>
      </c>
      <c r="U1949" s="167"/>
      <c r="V1949" s="168" t="e">
        <f>IF(C1949="",NA(),MATCH($B1949&amp;$C1949,'Smelter Look-up'!$J:$J,0))</f>
        <v>#N/A</v>
      </c>
      <c r="X1949" s="169">
        <f t="shared" ca="1" si="150"/>
        <v>0</v>
      </c>
      <c r="AB1949" s="312" t="str">
        <f t="shared" si="152"/>
        <v/>
      </c>
      <c r="AC1949" s="169" t="str">
        <f t="shared" si="153"/>
        <v/>
      </c>
      <c r="AD1949" s="169" t="str">
        <f t="shared" si="154"/>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1"/>
        <v/>
      </c>
      <c r="T1950" s="154" t="str">
        <f ca="1">IF(B1950="","",IF(ISERROR(MATCH($J1950,SorP!$B$1:$B$6261,0)),"",INDIRECT("'SorP'!$A$"&amp;MATCH($S1950&amp;$J1950,SorP!C:C,0))))</f>
        <v/>
      </c>
      <c r="U1950" s="167"/>
      <c r="V1950" s="168" t="e">
        <f>IF(C1950="",NA(),MATCH($B1950&amp;$C1950,'Smelter Look-up'!$J:$J,0))</f>
        <v>#N/A</v>
      </c>
      <c r="X1950" s="169">
        <f t="shared" ca="1" si="150"/>
        <v>0</v>
      </c>
      <c r="AB1950" s="312" t="str">
        <f t="shared" si="152"/>
        <v/>
      </c>
      <c r="AC1950" s="169" t="str">
        <f t="shared" si="153"/>
        <v/>
      </c>
      <c r="AD1950" s="169" t="str">
        <f t="shared" si="154"/>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1"/>
        <v/>
      </c>
      <c r="T1951" s="154" t="str">
        <f ca="1">IF(B1951="","",IF(ISERROR(MATCH($J1951,SorP!$B$1:$B$6261,0)),"",INDIRECT("'SorP'!$A$"&amp;MATCH($S1951&amp;$J1951,SorP!C:C,0))))</f>
        <v/>
      </c>
      <c r="U1951" s="167"/>
      <c r="V1951" s="168" t="e">
        <f>IF(C1951="",NA(),MATCH($B1951&amp;$C1951,'Smelter Look-up'!$J:$J,0))</f>
        <v>#N/A</v>
      </c>
      <c r="X1951" s="169">
        <f t="shared" ca="1" si="150"/>
        <v>0</v>
      </c>
      <c r="AB1951" s="312" t="str">
        <f t="shared" si="152"/>
        <v/>
      </c>
      <c r="AC1951" s="169" t="str">
        <f t="shared" si="153"/>
        <v/>
      </c>
      <c r="AD1951" s="169" t="str">
        <f t="shared" si="154"/>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1"/>
        <v/>
      </c>
      <c r="T1952" s="154" t="str">
        <f ca="1">IF(B1952="","",IF(ISERROR(MATCH($J1952,SorP!$B$1:$B$6261,0)),"",INDIRECT("'SorP'!$A$"&amp;MATCH($S1952&amp;$J1952,SorP!C:C,0))))</f>
        <v/>
      </c>
      <c r="U1952" s="167"/>
      <c r="V1952" s="168" t="e">
        <f>IF(C1952="",NA(),MATCH($B1952&amp;$C1952,'Smelter Look-up'!$J:$J,0))</f>
        <v>#N/A</v>
      </c>
      <c r="X1952" s="169">
        <f t="shared" ca="1" si="150"/>
        <v>0</v>
      </c>
      <c r="AB1952" s="312" t="str">
        <f t="shared" si="152"/>
        <v/>
      </c>
      <c r="AC1952" s="169" t="str">
        <f t="shared" si="153"/>
        <v/>
      </c>
      <c r="AD1952" s="169" t="str">
        <f t="shared" si="154"/>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1"/>
        <v/>
      </c>
      <c r="T1953" s="154" t="str">
        <f ca="1">IF(B1953="","",IF(ISERROR(MATCH($J1953,SorP!$B$1:$B$6261,0)),"",INDIRECT("'SorP'!$A$"&amp;MATCH($S1953&amp;$J1953,SorP!C:C,0))))</f>
        <v/>
      </c>
      <c r="U1953" s="167"/>
      <c r="V1953" s="168" t="e">
        <f>IF(C1953="",NA(),MATCH($B1953&amp;$C1953,'Smelter Look-up'!$J:$J,0))</f>
        <v>#N/A</v>
      </c>
      <c r="X1953" s="169">
        <f t="shared" ca="1" si="150"/>
        <v>0</v>
      </c>
      <c r="AB1953" s="312" t="str">
        <f t="shared" si="152"/>
        <v/>
      </c>
      <c r="AC1953" s="169" t="str">
        <f t="shared" si="153"/>
        <v/>
      </c>
      <c r="AD1953" s="169" t="str">
        <f t="shared" si="154"/>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1"/>
        <v/>
      </c>
      <c r="T1954" s="154" t="str">
        <f ca="1">IF(B1954="","",IF(ISERROR(MATCH($J1954,SorP!$B$1:$B$6261,0)),"",INDIRECT("'SorP'!$A$"&amp;MATCH($S1954&amp;$J1954,SorP!C:C,0))))</f>
        <v/>
      </c>
      <c r="U1954" s="167"/>
      <c r="V1954" s="168" t="e">
        <f>IF(C1954="",NA(),MATCH($B1954&amp;$C1954,'Smelter Look-up'!$J:$J,0))</f>
        <v>#N/A</v>
      </c>
      <c r="X1954" s="169">
        <f t="shared" ca="1" si="150"/>
        <v>0</v>
      </c>
      <c r="AB1954" s="312" t="str">
        <f t="shared" si="152"/>
        <v/>
      </c>
      <c r="AC1954" s="169" t="str">
        <f t="shared" si="153"/>
        <v/>
      </c>
      <c r="AD1954" s="169" t="str">
        <f t="shared" si="154"/>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1"/>
        <v/>
      </c>
      <c r="T1955" s="154" t="str">
        <f ca="1">IF(B1955="","",IF(ISERROR(MATCH($J1955,SorP!$B$1:$B$6261,0)),"",INDIRECT("'SorP'!$A$"&amp;MATCH($S1955&amp;$J1955,SorP!C:C,0))))</f>
        <v/>
      </c>
      <c r="U1955" s="167"/>
      <c r="V1955" s="168" t="e">
        <f>IF(C1955="",NA(),MATCH($B1955&amp;$C1955,'Smelter Look-up'!$J:$J,0))</f>
        <v>#N/A</v>
      </c>
      <c r="X1955" s="169">
        <f t="shared" ca="1" si="150"/>
        <v>0</v>
      </c>
      <c r="AB1955" s="312" t="str">
        <f t="shared" si="152"/>
        <v/>
      </c>
      <c r="AC1955" s="169" t="str">
        <f t="shared" si="153"/>
        <v/>
      </c>
      <c r="AD1955" s="169" t="str">
        <f t="shared" si="154"/>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1"/>
        <v/>
      </c>
      <c r="T1956" s="154" t="str">
        <f ca="1">IF(B1956="","",IF(ISERROR(MATCH($J1956,SorP!$B$1:$B$6261,0)),"",INDIRECT("'SorP'!$A$"&amp;MATCH($S1956&amp;$J1956,SorP!C:C,0))))</f>
        <v/>
      </c>
      <c r="U1956" s="167"/>
      <c r="V1956" s="168" t="e">
        <f>IF(C1956="",NA(),MATCH($B1956&amp;$C1956,'Smelter Look-up'!$J:$J,0))</f>
        <v>#N/A</v>
      </c>
      <c r="X1956" s="169">
        <f t="shared" ca="1" si="150"/>
        <v>0</v>
      </c>
      <c r="AB1956" s="312" t="str">
        <f t="shared" si="152"/>
        <v/>
      </c>
      <c r="AC1956" s="169" t="str">
        <f t="shared" si="153"/>
        <v/>
      </c>
      <c r="AD1956" s="169" t="str">
        <f t="shared" si="154"/>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1"/>
        <v/>
      </c>
      <c r="T1957" s="154" t="str">
        <f ca="1">IF(B1957="","",IF(ISERROR(MATCH($J1957,SorP!$B$1:$B$6261,0)),"",INDIRECT("'SorP'!$A$"&amp;MATCH($S1957&amp;$J1957,SorP!C:C,0))))</f>
        <v/>
      </c>
      <c r="U1957" s="167"/>
      <c r="V1957" s="168" t="e">
        <f>IF(C1957="",NA(),MATCH($B1957&amp;$C1957,'Smelter Look-up'!$J:$J,0))</f>
        <v>#N/A</v>
      </c>
      <c r="X1957" s="169">
        <f t="shared" ca="1" si="150"/>
        <v>0</v>
      </c>
      <c r="AB1957" s="312" t="str">
        <f t="shared" si="152"/>
        <v/>
      </c>
      <c r="AC1957" s="169" t="str">
        <f t="shared" si="153"/>
        <v/>
      </c>
      <c r="AD1957" s="169" t="str">
        <f t="shared" si="154"/>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1"/>
        <v/>
      </c>
      <c r="T1958" s="154" t="str">
        <f ca="1">IF(B1958="","",IF(ISERROR(MATCH($J1958,SorP!$B$1:$B$6261,0)),"",INDIRECT("'SorP'!$A$"&amp;MATCH($S1958&amp;$J1958,SorP!C:C,0))))</f>
        <v/>
      </c>
      <c r="U1958" s="167"/>
      <c r="V1958" s="168" t="e">
        <f>IF(C1958="",NA(),MATCH($B1958&amp;$C1958,'Smelter Look-up'!$J:$J,0))</f>
        <v>#N/A</v>
      </c>
      <c r="X1958" s="169">
        <f t="shared" ca="1" si="150"/>
        <v>0</v>
      </c>
      <c r="AB1958" s="312" t="str">
        <f t="shared" si="152"/>
        <v/>
      </c>
      <c r="AC1958" s="169" t="str">
        <f t="shared" si="153"/>
        <v/>
      </c>
      <c r="AD1958" s="169" t="str">
        <f t="shared" si="154"/>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1"/>
        <v/>
      </c>
      <c r="T1959" s="154" t="str">
        <f ca="1">IF(B1959="","",IF(ISERROR(MATCH($J1959,SorP!$B$1:$B$6261,0)),"",INDIRECT("'SorP'!$A$"&amp;MATCH($S1959&amp;$J1959,SorP!C:C,0))))</f>
        <v/>
      </c>
      <c r="U1959" s="167"/>
      <c r="V1959" s="168" t="e">
        <f>IF(C1959="",NA(),MATCH($B1959&amp;$C1959,'Smelter Look-up'!$J:$J,0))</f>
        <v>#N/A</v>
      </c>
      <c r="X1959" s="169">
        <f t="shared" ca="1" si="150"/>
        <v>0</v>
      </c>
      <c r="AB1959" s="312" t="str">
        <f t="shared" si="152"/>
        <v/>
      </c>
      <c r="AC1959" s="169" t="str">
        <f t="shared" si="153"/>
        <v/>
      </c>
      <c r="AD1959" s="169" t="str">
        <f t="shared" si="154"/>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1"/>
        <v/>
      </c>
      <c r="T1960" s="154" t="str">
        <f ca="1">IF(B1960="","",IF(ISERROR(MATCH($J1960,SorP!$B$1:$B$6261,0)),"",INDIRECT("'SorP'!$A$"&amp;MATCH($S1960&amp;$J1960,SorP!C:C,0))))</f>
        <v/>
      </c>
      <c r="U1960" s="167"/>
      <c r="V1960" s="168" t="e">
        <f>IF(C1960="",NA(),MATCH($B1960&amp;$C1960,'Smelter Look-up'!$J:$J,0))</f>
        <v>#N/A</v>
      </c>
      <c r="X1960" s="169">
        <f t="shared" ca="1" si="150"/>
        <v>0</v>
      </c>
      <c r="AB1960" s="312" t="str">
        <f t="shared" si="152"/>
        <v/>
      </c>
      <c r="AC1960" s="169" t="str">
        <f t="shared" si="153"/>
        <v/>
      </c>
      <c r="AD1960" s="169" t="str">
        <f t="shared" si="154"/>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1"/>
        <v/>
      </c>
      <c r="T1961" s="154" t="str">
        <f ca="1">IF(B1961="","",IF(ISERROR(MATCH($J1961,SorP!$B$1:$B$6261,0)),"",INDIRECT("'SorP'!$A$"&amp;MATCH($S1961&amp;$J1961,SorP!C:C,0))))</f>
        <v/>
      </c>
      <c r="U1961" s="167"/>
      <c r="V1961" s="168" t="e">
        <f>IF(C1961="",NA(),MATCH($B1961&amp;$C1961,'Smelter Look-up'!$J:$J,0))</f>
        <v>#N/A</v>
      </c>
      <c r="X1961" s="169">
        <f t="shared" ca="1" si="150"/>
        <v>0</v>
      </c>
      <c r="AB1961" s="312" t="str">
        <f t="shared" si="152"/>
        <v/>
      </c>
      <c r="AC1961" s="169" t="str">
        <f t="shared" si="153"/>
        <v/>
      </c>
      <c r="AD1961" s="169" t="str">
        <f t="shared" si="154"/>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1"/>
        <v/>
      </c>
      <c r="T1962" s="154" t="str">
        <f ca="1">IF(B1962="","",IF(ISERROR(MATCH($J1962,SorP!$B$1:$B$6261,0)),"",INDIRECT("'SorP'!$A$"&amp;MATCH($S1962&amp;$J1962,SorP!C:C,0))))</f>
        <v/>
      </c>
      <c r="U1962" s="167"/>
      <c r="V1962" s="168" t="e">
        <f>IF(C1962="",NA(),MATCH($B1962&amp;$C1962,'Smelter Look-up'!$J:$J,0))</f>
        <v>#N/A</v>
      </c>
      <c r="X1962" s="169">
        <f t="shared" ca="1" si="150"/>
        <v>0</v>
      </c>
      <c r="AB1962" s="312" t="str">
        <f t="shared" si="152"/>
        <v/>
      </c>
      <c r="AC1962" s="169" t="str">
        <f t="shared" si="153"/>
        <v/>
      </c>
      <c r="AD1962" s="169" t="str">
        <f t="shared" si="154"/>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1"/>
        <v/>
      </c>
      <c r="T1963" s="154" t="str">
        <f ca="1">IF(B1963="","",IF(ISERROR(MATCH($J1963,SorP!$B$1:$B$6261,0)),"",INDIRECT("'SorP'!$A$"&amp;MATCH($S1963&amp;$J1963,SorP!C:C,0))))</f>
        <v/>
      </c>
      <c r="U1963" s="167"/>
      <c r="V1963" s="168" t="e">
        <f>IF(C1963="",NA(),MATCH($B1963&amp;$C1963,'Smelter Look-up'!$J:$J,0))</f>
        <v>#N/A</v>
      </c>
      <c r="X1963" s="169">
        <f t="shared" ca="1" si="150"/>
        <v>0</v>
      </c>
      <c r="AB1963" s="312" t="str">
        <f t="shared" si="152"/>
        <v/>
      </c>
      <c r="AC1963" s="169" t="str">
        <f t="shared" si="153"/>
        <v/>
      </c>
      <c r="AD1963" s="169" t="str">
        <f t="shared" si="154"/>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1"/>
        <v/>
      </c>
      <c r="T1964" s="154" t="str">
        <f ca="1">IF(B1964="","",IF(ISERROR(MATCH($J1964,SorP!$B$1:$B$6261,0)),"",INDIRECT("'SorP'!$A$"&amp;MATCH($S1964&amp;$J1964,SorP!C:C,0))))</f>
        <v/>
      </c>
      <c r="U1964" s="167"/>
      <c r="V1964" s="168" t="e">
        <f>IF(C1964="",NA(),MATCH($B1964&amp;$C1964,'Smelter Look-up'!$J:$J,0))</f>
        <v>#N/A</v>
      </c>
      <c r="X1964" s="169">
        <f t="shared" ca="1" si="150"/>
        <v>0</v>
      </c>
      <c r="AB1964" s="312" t="str">
        <f t="shared" si="152"/>
        <v/>
      </c>
      <c r="AC1964" s="169" t="str">
        <f t="shared" si="153"/>
        <v/>
      </c>
      <c r="AD1964" s="169" t="str">
        <f t="shared" si="154"/>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1"/>
        <v/>
      </c>
      <c r="T1965" s="154" t="str">
        <f ca="1">IF(B1965="","",IF(ISERROR(MATCH($J1965,SorP!$B$1:$B$6261,0)),"",INDIRECT("'SorP'!$A$"&amp;MATCH($S1965&amp;$J1965,SorP!C:C,0))))</f>
        <v/>
      </c>
      <c r="U1965" s="167"/>
      <c r="V1965" s="168" t="e">
        <f>IF(C1965="",NA(),MATCH($B1965&amp;$C1965,'Smelter Look-up'!$J:$J,0))</f>
        <v>#N/A</v>
      </c>
      <c r="X1965" s="169">
        <f t="shared" ca="1" si="150"/>
        <v>0</v>
      </c>
      <c r="AB1965" s="312" t="str">
        <f t="shared" si="152"/>
        <v/>
      </c>
      <c r="AC1965" s="169" t="str">
        <f t="shared" si="153"/>
        <v/>
      </c>
      <c r="AD1965" s="169" t="str">
        <f t="shared" si="154"/>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1"/>
        <v/>
      </c>
      <c r="T1966" s="154" t="str">
        <f ca="1">IF(B1966="","",IF(ISERROR(MATCH($J1966,SorP!$B$1:$B$6261,0)),"",INDIRECT("'SorP'!$A$"&amp;MATCH($S1966&amp;$J1966,SorP!C:C,0))))</f>
        <v/>
      </c>
      <c r="U1966" s="167"/>
      <c r="V1966" s="168" t="e">
        <f>IF(C1966="",NA(),MATCH($B1966&amp;$C1966,'Smelter Look-up'!$J:$J,0))</f>
        <v>#N/A</v>
      </c>
      <c r="X1966" s="169">
        <f t="shared" ca="1" si="150"/>
        <v>0</v>
      </c>
      <c r="AB1966" s="312" t="str">
        <f t="shared" si="152"/>
        <v/>
      </c>
      <c r="AC1966" s="169" t="str">
        <f t="shared" si="153"/>
        <v/>
      </c>
      <c r="AD1966" s="169" t="str">
        <f t="shared" si="154"/>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1"/>
        <v/>
      </c>
      <c r="T1967" s="154" t="str">
        <f ca="1">IF(B1967="","",IF(ISERROR(MATCH($J1967,SorP!$B$1:$B$6261,0)),"",INDIRECT("'SorP'!$A$"&amp;MATCH($S1967&amp;$J1967,SorP!C:C,0))))</f>
        <v/>
      </c>
      <c r="U1967" s="167"/>
      <c r="V1967" s="168" t="e">
        <f>IF(C1967="",NA(),MATCH($B1967&amp;$C1967,'Smelter Look-up'!$J:$J,0))</f>
        <v>#N/A</v>
      </c>
      <c r="X1967" s="169">
        <f t="shared" ca="1" si="150"/>
        <v>0</v>
      </c>
      <c r="AB1967" s="312" t="str">
        <f t="shared" si="152"/>
        <v/>
      </c>
      <c r="AC1967" s="169" t="str">
        <f t="shared" si="153"/>
        <v/>
      </c>
      <c r="AD1967" s="169" t="str">
        <f t="shared" si="154"/>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1"/>
        <v/>
      </c>
      <c r="T1968" s="154" t="str">
        <f ca="1">IF(B1968="","",IF(ISERROR(MATCH($J1968,SorP!$B$1:$B$6261,0)),"",INDIRECT("'SorP'!$A$"&amp;MATCH($S1968&amp;$J1968,SorP!C:C,0))))</f>
        <v/>
      </c>
      <c r="U1968" s="167"/>
      <c r="V1968" s="168" t="e">
        <f>IF(C1968="",NA(),MATCH($B1968&amp;$C1968,'Smelter Look-up'!$J:$J,0))</f>
        <v>#N/A</v>
      </c>
      <c r="X1968" s="169">
        <f t="shared" ca="1" si="150"/>
        <v>0</v>
      </c>
      <c r="AB1968" s="312" t="str">
        <f t="shared" si="152"/>
        <v/>
      </c>
      <c r="AC1968" s="169" t="str">
        <f t="shared" si="153"/>
        <v/>
      </c>
      <c r="AD1968" s="169" t="str">
        <f t="shared" si="154"/>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1"/>
        <v/>
      </c>
      <c r="T1969" s="154" t="str">
        <f ca="1">IF(B1969="","",IF(ISERROR(MATCH($J1969,SorP!$B$1:$B$6261,0)),"",INDIRECT("'SorP'!$A$"&amp;MATCH($S1969&amp;$J1969,SorP!C:C,0))))</f>
        <v/>
      </c>
      <c r="U1969" s="167"/>
      <c r="V1969" s="168" t="e">
        <f>IF(C1969="",NA(),MATCH($B1969&amp;$C1969,'Smelter Look-up'!$J:$J,0))</f>
        <v>#N/A</v>
      </c>
      <c r="X1969" s="169">
        <f t="shared" ca="1" si="150"/>
        <v>0</v>
      </c>
      <c r="AB1969" s="312" t="str">
        <f t="shared" si="152"/>
        <v/>
      </c>
      <c r="AC1969" s="169" t="str">
        <f t="shared" si="153"/>
        <v/>
      </c>
      <c r="AD1969" s="169" t="str">
        <f t="shared" si="154"/>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1"/>
        <v/>
      </c>
      <c r="T1970" s="154" t="str">
        <f ca="1">IF(B1970="","",IF(ISERROR(MATCH($J1970,SorP!$B$1:$B$6261,0)),"",INDIRECT("'SorP'!$A$"&amp;MATCH($S1970&amp;$J1970,SorP!C:C,0))))</f>
        <v/>
      </c>
      <c r="U1970" s="167"/>
      <c r="V1970" s="168" t="e">
        <f>IF(C1970="",NA(),MATCH($B1970&amp;$C1970,'Smelter Look-up'!$J:$J,0))</f>
        <v>#N/A</v>
      </c>
      <c r="X1970" s="169">
        <f t="shared" ca="1" si="150"/>
        <v>0</v>
      </c>
      <c r="AB1970" s="312" t="str">
        <f t="shared" si="152"/>
        <v/>
      </c>
      <c r="AC1970" s="169" t="str">
        <f t="shared" si="153"/>
        <v/>
      </c>
      <c r="AD1970" s="169" t="str">
        <f t="shared" si="154"/>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1"/>
        <v/>
      </c>
      <c r="T1971" s="154" t="str">
        <f ca="1">IF(B1971="","",IF(ISERROR(MATCH($J1971,SorP!$B$1:$B$6261,0)),"",INDIRECT("'SorP'!$A$"&amp;MATCH($S1971&amp;$J1971,SorP!C:C,0))))</f>
        <v/>
      </c>
      <c r="U1971" s="167"/>
      <c r="V1971" s="168" t="e">
        <f>IF(C1971="",NA(),MATCH($B1971&amp;$C1971,'Smelter Look-up'!$J:$J,0))</f>
        <v>#N/A</v>
      </c>
      <c r="X1971" s="169">
        <f t="shared" ca="1" si="150"/>
        <v>0</v>
      </c>
      <c r="AB1971" s="312" t="str">
        <f t="shared" si="152"/>
        <v/>
      </c>
      <c r="AC1971" s="169" t="str">
        <f t="shared" si="153"/>
        <v/>
      </c>
      <c r="AD1971" s="169" t="str">
        <f t="shared" si="154"/>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1"/>
        <v/>
      </c>
      <c r="T1972" s="154" t="str">
        <f ca="1">IF(B1972="","",IF(ISERROR(MATCH($J1972,SorP!$B$1:$B$6261,0)),"",INDIRECT("'SorP'!$A$"&amp;MATCH($S1972&amp;$J1972,SorP!C:C,0))))</f>
        <v/>
      </c>
      <c r="U1972" s="167"/>
      <c r="V1972" s="168" t="e">
        <f>IF(C1972="",NA(),MATCH($B1972&amp;$C1972,'Smelter Look-up'!$J:$J,0))</f>
        <v>#N/A</v>
      </c>
      <c r="X1972" s="169">
        <f t="shared" ca="1" si="150"/>
        <v>0</v>
      </c>
      <c r="AB1972" s="312" t="str">
        <f t="shared" si="152"/>
        <v/>
      </c>
      <c r="AC1972" s="169" t="str">
        <f t="shared" si="153"/>
        <v/>
      </c>
      <c r="AD1972" s="169" t="str">
        <f t="shared" si="154"/>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1"/>
        <v/>
      </c>
      <c r="T1973" s="154" t="str">
        <f ca="1">IF(B1973="","",IF(ISERROR(MATCH($J1973,SorP!$B$1:$B$6261,0)),"",INDIRECT("'SorP'!$A$"&amp;MATCH($S1973&amp;$J1973,SorP!C:C,0))))</f>
        <v/>
      </c>
      <c r="U1973" s="167"/>
      <c r="V1973" s="168" t="e">
        <f>IF(C1973="",NA(),MATCH($B1973&amp;$C1973,'Smelter Look-up'!$J:$J,0))</f>
        <v>#N/A</v>
      </c>
      <c r="X1973" s="169">
        <f t="shared" ca="1" si="150"/>
        <v>0</v>
      </c>
      <c r="AB1973" s="312" t="str">
        <f t="shared" si="152"/>
        <v/>
      </c>
      <c r="AC1973" s="169" t="str">
        <f t="shared" si="153"/>
        <v/>
      </c>
      <c r="AD1973" s="169" t="str">
        <f t="shared" si="154"/>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1"/>
        <v/>
      </c>
      <c r="T1974" s="154" t="str">
        <f ca="1">IF(B1974="","",IF(ISERROR(MATCH($J1974,SorP!$B$1:$B$6261,0)),"",INDIRECT("'SorP'!$A$"&amp;MATCH($S1974&amp;$J1974,SorP!C:C,0))))</f>
        <v/>
      </c>
      <c r="U1974" s="167"/>
      <c r="V1974" s="168" t="e">
        <f>IF(C1974="",NA(),MATCH($B1974&amp;$C1974,'Smelter Look-up'!$J:$J,0))</f>
        <v>#N/A</v>
      </c>
      <c r="X1974" s="169">
        <f t="shared" ca="1" si="150"/>
        <v>0</v>
      </c>
      <c r="AB1974" s="312" t="str">
        <f t="shared" si="152"/>
        <v/>
      </c>
      <c r="AC1974" s="169" t="str">
        <f t="shared" si="153"/>
        <v/>
      </c>
      <c r="AD1974" s="169" t="str">
        <f t="shared" si="154"/>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1"/>
        <v/>
      </c>
      <c r="T1975" s="154" t="str">
        <f ca="1">IF(B1975="","",IF(ISERROR(MATCH($J1975,SorP!$B$1:$B$6261,0)),"",INDIRECT("'SorP'!$A$"&amp;MATCH($S1975&amp;$J1975,SorP!C:C,0))))</f>
        <v/>
      </c>
      <c r="U1975" s="167"/>
      <c r="V1975" s="168" t="e">
        <f>IF(C1975="",NA(),MATCH($B1975&amp;$C1975,'Smelter Look-up'!$J:$J,0))</f>
        <v>#N/A</v>
      </c>
      <c r="X1975" s="169">
        <f t="shared" ca="1" si="150"/>
        <v>0</v>
      </c>
      <c r="AB1975" s="312" t="str">
        <f t="shared" si="152"/>
        <v/>
      </c>
      <c r="AC1975" s="169" t="str">
        <f t="shared" si="153"/>
        <v/>
      </c>
      <c r="AD1975" s="169" t="str">
        <f t="shared" si="154"/>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1"/>
        <v/>
      </c>
      <c r="T1976" s="154" t="str">
        <f ca="1">IF(B1976="","",IF(ISERROR(MATCH($J1976,SorP!$B$1:$B$6261,0)),"",INDIRECT("'SorP'!$A$"&amp;MATCH($S1976&amp;$J1976,SorP!C:C,0))))</f>
        <v/>
      </c>
      <c r="U1976" s="167"/>
      <c r="V1976" s="168" t="e">
        <f>IF(C1976="",NA(),MATCH($B1976&amp;$C1976,'Smelter Look-up'!$J:$J,0))</f>
        <v>#N/A</v>
      </c>
      <c r="X1976" s="169">
        <f t="shared" ca="1" si="150"/>
        <v>0</v>
      </c>
      <c r="AB1976" s="312" t="str">
        <f t="shared" si="152"/>
        <v/>
      </c>
      <c r="AC1976" s="169" t="str">
        <f t="shared" si="153"/>
        <v/>
      </c>
      <c r="AD1976" s="169" t="str">
        <f t="shared" si="154"/>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1"/>
        <v/>
      </c>
      <c r="T1977" s="154" t="str">
        <f ca="1">IF(B1977="","",IF(ISERROR(MATCH($J1977,SorP!$B$1:$B$6261,0)),"",INDIRECT("'SorP'!$A$"&amp;MATCH($S1977&amp;$J1977,SorP!C:C,0))))</f>
        <v/>
      </c>
      <c r="U1977" s="167"/>
      <c r="V1977" s="168" t="e">
        <f>IF(C1977="",NA(),MATCH($B1977&amp;$C1977,'Smelter Look-up'!$J:$J,0))</f>
        <v>#N/A</v>
      </c>
      <c r="X1977" s="169">
        <f t="shared" ca="1" si="150"/>
        <v>0</v>
      </c>
      <c r="AB1977" s="312" t="str">
        <f t="shared" si="152"/>
        <v/>
      </c>
      <c r="AC1977" s="169" t="str">
        <f t="shared" si="153"/>
        <v/>
      </c>
      <c r="AD1977" s="169" t="str">
        <f t="shared" si="154"/>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1"/>
        <v/>
      </c>
      <c r="T1978" s="154" t="str">
        <f ca="1">IF(B1978="","",IF(ISERROR(MATCH($J1978,SorP!$B$1:$B$6261,0)),"",INDIRECT("'SorP'!$A$"&amp;MATCH($S1978&amp;$J1978,SorP!C:C,0))))</f>
        <v/>
      </c>
      <c r="U1978" s="167"/>
      <c r="V1978" s="168" t="e">
        <f>IF(C1978="",NA(),MATCH($B1978&amp;$C1978,'Smelter Look-up'!$J:$J,0))</f>
        <v>#N/A</v>
      </c>
      <c r="X1978" s="169">
        <f t="shared" ca="1" si="150"/>
        <v>0</v>
      </c>
      <c r="AB1978" s="312" t="str">
        <f t="shared" si="152"/>
        <v/>
      </c>
      <c r="AC1978" s="169" t="str">
        <f t="shared" si="153"/>
        <v/>
      </c>
      <c r="AD1978" s="169" t="str">
        <f t="shared" si="154"/>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1"/>
        <v/>
      </c>
      <c r="T1979" s="154" t="str">
        <f ca="1">IF(B1979="","",IF(ISERROR(MATCH($J1979,SorP!$B$1:$B$6261,0)),"",INDIRECT("'SorP'!$A$"&amp;MATCH($S1979&amp;$J1979,SorP!C:C,0))))</f>
        <v/>
      </c>
      <c r="U1979" s="167"/>
      <c r="V1979" s="168" t="e">
        <f>IF(C1979="",NA(),MATCH($B1979&amp;$C1979,'Smelter Look-up'!$J:$J,0))</f>
        <v>#N/A</v>
      </c>
      <c r="X1979" s="169">
        <f t="shared" ca="1" si="150"/>
        <v>0</v>
      </c>
      <c r="AB1979" s="312" t="str">
        <f t="shared" si="152"/>
        <v/>
      </c>
      <c r="AC1979" s="169" t="str">
        <f t="shared" si="153"/>
        <v/>
      </c>
      <c r="AD1979" s="169" t="str">
        <f t="shared" si="154"/>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1"/>
        <v/>
      </c>
      <c r="T1980" s="154" t="str">
        <f ca="1">IF(B1980="","",IF(ISERROR(MATCH($J1980,SorP!$B$1:$B$6261,0)),"",INDIRECT("'SorP'!$A$"&amp;MATCH($S1980&amp;$J1980,SorP!C:C,0))))</f>
        <v/>
      </c>
      <c r="U1980" s="167"/>
      <c r="V1980" s="168" t="e">
        <f>IF(C1980="",NA(),MATCH($B1980&amp;$C1980,'Smelter Look-up'!$J:$J,0))</f>
        <v>#N/A</v>
      </c>
      <c r="X1980" s="169">
        <f t="shared" ca="1" si="150"/>
        <v>0</v>
      </c>
      <c r="AB1980" s="312" t="str">
        <f t="shared" si="152"/>
        <v/>
      </c>
      <c r="AC1980" s="169" t="str">
        <f t="shared" si="153"/>
        <v/>
      </c>
      <c r="AD1980" s="169" t="str">
        <f t="shared" si="154"/>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1"/>
        <v/>
      </c>
      <c r="T1981" s="154" t="str">
        <f ca="1">IF(B1981="","",IF(ISERROR(MATCH($J1981,SorP!$B$1:$B$6261,0)),"",INDIRECT("'SorP'!$A$"&amp;MATCH($S1981&amp;$J1981,SorP!C:C,0))))</f>
        <v/>
      </c>
      <c r="U1981" s="167"/>
      <c r="V1981" s="168" t="e">
        <f>IF(C1981="",NA(),MATCH($B1981&amp;$C1981,'Smelter Look-up'!$J:$J,0))</f>
        <v>#N/A</v>
      </c>
      <c r="X1981" s="169">
        <f t="shared" ca="1" si="150"/>
        <v>0</v>
      </c>
      <c r="AB1981" s="312" t="str">
        <f t="shared" si="152"/>
        <v/>
      </c>
      <c r="AC1981" s="169" t="str">
        <f t="shared" si="153"/>
        <v/>
      </c>
      <c r="AD1981" s="169" t="str">
        <f t="shared" si="154"/>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1"/>
        <v/>
      </c>
      <c r="T1982" s="154" t="str">
        <f ca="1">IF(B1982="","",IF(ISERROR(MATCH($J1982,SorP!$B$1:$B$6261,0)),"",INDIRECT("'SorP'!$A$"&amp;MATCH($S1982&amp;$J1982,SorP!C:C,0))))</f>
        <v/>
      </c>
      <c r="U1982" s="167"/>
      <c r="V1982" s="168" t="e">
        <f>IF(C1982="",NA(),MATCH($B1982&amp;$C1982,'Smelter Look-up'!$J:$J,0))</f>
        <v>#N/A</v>
      </c>
      <c r="X1982" s="169">
        <f t="shared" ca="1" si="150"/>
        <v>0</v>
      </c>
      <c r="AB1982" s="312" t="str">
        <f t="shared" si="152"/>
        <v/>
      </c>
      <c r="AC1982" s="169" t="str">
        <f t="shared" si="153"/>
        <v/>
      </c>
      <c r="AD1982" s="169" t="str">
        <f t="shared" si="154"/>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1"/>
        <v/>
      </c>
      <c r="T1983" s="154" t="str">
        <f ca="1">IF(B1983="","",IF(ISERROR(MATCH($J1983,SorP!$B$1:$B$6261,0)),"",INDIRECT("'SorP'!$A$"&amp;MATCH($S1983&amp;$J1983,SorP!C:C,0))))</f>
        <v/>
      </c>
      <c r="U1983" s="167"/>
      <c r="V1983" s="168" t="e">
        <f>IF(C1983="",NA(),MATCH($B1983&amp;$C1983,'Smelter Look-up'!$J:$J,0))</f>
        <v>#N/A</v>
      </c>
      <c r="X1983" s="169">
        <f t="shared" ref="X1983:X2046" ca="1" si="155">IF(AND(C1983="Smelter not listed",OR(LEN(D1983)=0,LEN(E1983)=0)),1,0)</f>
        <v>0</v>
      </c>
      <c r="AB1983" s="312" t="str">
        <f t="shared" si="152"/>
        <v/>
      </c>
      <c r="AC1983" s="169" t="str">
        <f t="shared" si="153"/>
        <v/>
      </c>
      <c r="AD1983" s="169" t="str">
        <f t="shared" si="154"/>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6">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5"/>
        <v>0</v>
      </c>
      <c r="AB1984" s="312" t="str">
        <f t="shared" si="152"/>
        <v/>
      </c>
      <c r="AC1984" s="169" t="str">
        <f t="shared" si="153"/>
        <v/>
      </c>
      <c r="AD1984" s="169" t="str">
        <f t="shared" si="154"/>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6"/>
        <v/>
      </c>
      <c r="T1985" s="154" t="str">
        <f ca="1">IF(B1985="","",IF(ISERROR(MATCH($J1985,SorP!$B$1:$B$6261,0)),"",INDIRECT("'SorP'!$A$"&amp;MATCH($S1985&amp;$J1985,SorP!C:C,0))))</f>
        <v/>
      </c>
      <c r="U1985" s="167"/>
      <c r="V1985" s="168" t="e">
        <f>IF(C1985="",NA(),MATCH($B1985&amp;$C1985,'Smelter Look-up'!$J:$J,0))</f>
        <v>#N/A</v>
      </c>
      <c r="X1985" s="169">
        <f t="shared" ca="1" si="155"/>
        <v>0</v>
      </c>
      <c r="AB1985" s="312" t="str">
        <f t="shared" si="152"/>
        <v/>
      </c>
      <c r="AC1985" s="169" t="str">
        <f t="shared" si="153"/>
        <v/>
      </c>
      <c r="AD1985" s="169" t="str">
        <f t="shared" si="154"/>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6"/>
        <v/>
      </c>
      <c r="T1986" s="154" t="str">
        <f ca="1">IF(B1986="","",IF(ISERROR(MATCH($J1986,SorP!$B$1:$B$6261,0)),"",INDIRECT("'SorP'!$A$"&amp;MATCH($S1986&amp;$J1986,SorP!C:C,0))))</f>
        <v/>
      </c>
      <c r="U1986" s="167"/>
      <c r="V1986" s="168" t="e">
        <f>IF(C1986="",NA(),MATCH($B1986&amp;$C1986,'Smelter Look-up'!$J:$J,0))</f>
        <v>#N/A</v>
      </c>
      <c r="X1986" s="169">
        <f t="shared" ca="1" si="155"/>
        <v>0</v>
      </c>
      <c r="AB1986" s="312" t="str">
        <f t="shared" si="152"/>
        <v/>
      </c>
      <c r="AC1986" s="169" t="str">
        <f t="shared" si="153"/>
        <v/>
      </c>
      <c r="AD1986" s="169" t="str">
        <f t="shared" si="154"/>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6"/>
        <v/>
      </c>
      <c r="T1987" s="154" t="str">
        <f ca="1">IF(B1987="","",IF(ISERROR(MATCH($J1987,SorP!$B$1:$B$6261,0)),"",INDIRECT("'SorP'!$A$"&amp;MATCH($S1987&amp;$J1987,SorP!C:C,0))))</f>
        <v/>
      </c>
      <c r="U1987" s="167"/>
      <c r="V1987" s="168" t="e">
        <f>IF(C1987="",NA(),MATCH($B1987&amp;$C1987,'Smelter Look-up'!$J:$J,0))</f>
        <v>#N/A</v>
      </c>
      <c r="X1987" s="169">
        <f t="shared" ca="1" si="155"/>
        <v>0</v>
      </c>
      <c r="AB1987" s="312" t="str">
        <f t="shared" si="152"/>
        <v/>
      </c>
      <c r="AC1987" s="169" t="str">
        <f t="shared" si="153"/>
        <v/>
      </c>
      <c r="AD1987" s="169" t="str">
        <f t="shared" si="154"/>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6"/>
        <v/>
      </c>
      <c r="T1988" s="154" t="str">
        <f ca="1">IF(B1988="","",IF(ISERROR(MATCH($J1988,SorP!$B$1:$B$6261,0)),"",INDIRECT("'SorP'!$A$"&amp;MATCH($S1988&amp;$J1988,SorP!C:C,0))))</f>
        <v/>
      </c>
      <c r="U1988" s="167"/>
      <c r="V1988" s="168" t="e">
        <f>IF(C1988="",NA(),MATCH($B1988&amp;$C1988,'Smelter Look-up'!$J:$J,0))</f>
        <v>#N/A</v>
      </c>
      <c r="X1988" s="169">
        <f t="shared" ca="1" si="155"/>
        <v>0</v>
      </c>
      <c r="AB1988" s="312" t="str">
        <f t="shared" si="152"/>
        <v/>
      </c>
      <c r="AC1988" s="169" t="str">
        <f t="shared" si="153"/>
        <v/>
      </c>
      <c r="AD1988" s="169" t="str">
        <f t="shared" si="154"/>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6"/>
        <v/>
      </c>
      <c r="T1989" s="154" t="str">
        <f ca="1">IF(B1989="","",IF(ISERROR(MATCH($J1989,SorP!$B$1:$B$6261,0)),"",INDIRECT("'SorP'!$A$"&amp;MATCH($S1989&amp;$J1989,SorP!C:C,0))))</f>
        <v/>
      </c>
      <c r="U1989" s="167"/>
      <c r="V1989" s="168" t="e">
        <f>IF(C1989="",NA(),MATCH($B1989&amp;$C1989,'Smelter Look-up'!$J:$J,0))</f>
        <v>#N/A</v>
      </c>
      <c r="X1989" s="169">
        <f t="shared" ca="1" si="155"/>
        <v>0</v>
      </c>
      <c r="AB1989" s="312" t="str">
        <f t="shared" si="152"/>
        <v/>
      </c>
      <c r="AC1989" s="169" t="str">
        <f t="shared" si="153"/>
        <v/>
      </c>
      <c r="AD1989" s="169" t="str">
        <f t="shared" si="154"/>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6"/>
        <v/>
      </c>
      <c r="T1990" s="154" t="str">
        <f ca="1">IF(B1990="","",IF(ISERROR(MATCH($J1990,SorP!$B$1:$B$6261,0)),"",INDIRECT("'SorP'!$A$"&amp;MATCH($S1990&amp;$J1990,SorP!C:C,0))))</f>
        <v/>
      </c>
      <c r="U1990" s="167"/>
      <c r="V1990" s="168" t="e">
        <f>IF(C1990="",NA(),MATCH($B1990&amp;$C1990,'Smelter Look-up'!$J:$J,0))</f>
        <v>#N/A</v>
      </c>
      <c r="X1990" s="169">
        <f t="shared" ca="1" si="155"/>
        <v>0</v>
      </c>
      <c r="AB1990" s="312" t="str">
        <f t="shared" ref="AB1990:AB2053" si="157">IF(C1990="","",B1990)</f>
        <v/>
      </c>
      <c r="AC1990" s="169" t="str">
        <f t="shared" ref="AC1990:AC2053" si="158">B1990</f>
        <v/>
      </c>
      <c r="AD1990" s="169" t="str">
        <f t="shared" ref="AD1990:AD2053" si="159">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6"/>
        <v/>
      </c>
      <c r="T1991" s="154" t="str">
        <f ca="1">IF(B1991="","",IF(ISERROR(MATCH($J1991,SorP!$B$1:$B$6261,0)),"",INDIRECT("'SorP'!$A$"&amp;MATCH($S1991&amp;$J1991,SorP!C:C,0))))</f>
        <v/>
      </c>
      <c r="U1991" s="167"/>
      <c r="V1991" s="168" t="e">
        <f>IF(C1991="",NA(),MATCH($B1991&amp;$C1991,'Smelter Look-up'!$J:$J,0))</f>
        <v>#N/A</v>
      </c>
      <c r="X1991" s="169">
        <f t="shared" ca="1" si="155"/>
        <v>0</v>
      </c>
      <c r="AB1991" s="312" t="str">
        <f t="shared" si="157"/>
        <v/>
      </c>
      <c r="AC1991" s="169" t="str">
        <f t="shared" si="158"/>
        <v/>
      </c>
      <c r="AD1991" s="169" t="str">
        <f t="shared" si="159"/>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6"/>
        <v/>
      </c>
      <c r="T1992" s="154" t="str">
        <f ca="1">IF(B1992="","",IF(ISERROR(MATCH($J1992,SorP!$B$1:$B$6261,0)),"",INDIRECT("'SorP'!$A$"&amp;MATCH($S1992&amp;$J1992,SorP!C:C,0))))</f>
        <v/>
      </c>
      <c r="U1992" s="167"/>
      <c r="V1992" s="168" t="e">
        <f>IF(C1992="",NA(),MATCH($B1992&amp;$C1992,'Smelter Look-up'!$J:$J,0))</f>
        <v>#N/A</v>
      </c>
      <c r="X1992" s="169">
        <f t="shared" ca="1" si="155"/>
        <v>0</v>
      </c>
      <c r="AB1992" s="312" t="str">
        <f t="shared" si="157"/>
        <v/>
      </c>
      <c r="AC1992" s="169" t="str">
        <f t="shared" si="158"/>
        <v/>
      </c>
      <c r="AD1992" s="169" t="str">
        <f t="shared" si="159"/>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6"/>
        <v/>
      </c>
      <c r="T1993" s="154" t="str">
        <f ca="1">IF(B1993="","",IF(ISERROR(MATCH($J1993,SorP!$B$1:$B$6261,0)),"",INDIRECT("'SorP'!$A$"&amp;MATCH($S1993&amp;$J1993,SorP!C:C,0))))</f>
        <v/>
      </c>
      <c r="U1993" s="167"/>
      <c r="V1993" s="168" t="e">
        <f>IF(C1993="",NA(),MATCH($B1993&amp;$C1993,'Smelter Look-up'!$J:$J,0))</f>
        <v>#N/A</v>
      </c>
      <c r="X1993" s="169">
        <f t="shared" ca="1" si="155"/>
        <v>0</v>
      </c>
      <c r="AB1993" s="312" t="str">
        <f t="shared" si="157"/>
        <v/>
      </c>
      <c r="AC1993" s="169" t="str">
        <f t="shared" si="158"/>
        <v/>
      </c>
      <c r="AD1993" s="169" t="str">
        <f t="shared" si="159"/>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6"/>
        <v/>
      </c>
      <c r="T1994" s="154" t="str">
        <f ca="1">IF(B1994="","",IF(ISERROR(MATCH($J1994,SorP!$B$1:$B$6261,0)),"",INDIRECT("'SorP'!$A$"&amp;MATCH($S1994&amp;$J1994,SorP!C:C,0))))</f>
        <v/>
      </c>
      <c r="U1994" s="167"/>
      <c r="V1994" s="168" t="e">
        <f>IF(C1994="",NA(),MATCH($B1994&amp;$C1994,'Smelter Look-up'!$J:$J,0))</f>
        <v>#N/A</v>
      </c>
      <c r="X1994" s="169">
        <f t="shared" ca="1" si="155"/>
        <v>0</v>
      </c>
      <c r="AB1994" s="312" t="str">
        <f t="shared" si="157"/>
        <v/>
      </c>
      <c r="AC1994" s="169" t="str">
        <f t="shared" si="158"/>
        <v/>
      </c>
      <c r="AD1994" s="169" t="str">
        <f t="shared" si="159"/>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6"/>
        <v/>
      </c>
      <c r="T1995" s="154" t="str">
        <f ca="1">IF(B1995="","",IF(ISERROR(MATCH($J1995,SorP!$B$1:$B$6261,0)),"",INDIRECT("'SorP'!$A$"&amp;MATCH($S1995&amp;$J1995,SorP!C:C,0))))</f>
        <v/>
      </c>
      <c r="U1995" s="167"/>
      <c r="V1995" s="168" t="e">
        <f>IF(C1995="",NA(),MATCH($B1995&amp;$C1995,'Smelter Look-up'!$J:$J,0))</f>
        <v>#N/A</v>
      </c>
      <c r="X1995" s="169">
        <f t="shared" ca="1" si="155"/>
        <v>0</v>
      </c>
      <c r="AB1995" s="312" t="str">
        <f t="shared" si="157"/>
        <v/>
      </c>
      <c r="AC1995" s="169" t="str">
        <f t="shared" si="158"/>
        <v/>
      </c>
      <c r="AD1995" s="169" t="str">
        <f t="shared" si="159"/>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6"/>
        <v/>
      </c>
      <c r="T1996" s="154" t="str">
        <f ca="1">IF(B1996="","",IF(ISERROR(MATCH($J1996,SorP!$B$1:$B$6261,0)),"",INDIRECT("'SorP'!$A$"&amp;MATCH($S1996&amp;$J1996,SorP!C:C,0))))</f>
        <v/>
      </c>
      <c r="U1996" s="167"/>
      <c r="V1996" s="168" t="e">
        <f>IF(C1996="",NA(),MATCH($B1996&amp;$C1996,'Smelter Look-up'!$J:$J,0))</f>
        <v>#N/A</v>
      </c>
      <c r="X1996" s="169">
        <f t="shared" ca="1" si="155"/>
        <v>0</v>
      </c>
      <c r="AB1996" s="312" t="str">
        <f t="shared" si="157"/>
        <v/>
      </c>
      <c r="AC1996" s="169" t="str">
        <f t="shared" si="158"/>
        <v/>
      </c>
      <c r="AD1996" s="169" t="str">
        <f t="shared" si="159"/>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6"/>
        <v/>
      </c>
      <c r="T1997" s="154" t="str">
        <f ca="1">IF(B1997="","",IF(ISERROR(MATCH($J1997,SorP!$B$1:$B$6261,0)),"",INDIRECT("'SorP'!$A$"&amp;MATCH($S1997&amp;$J1997,SorP!C:C,0))))</f>
        <v/>
      </c>
      <c r="U1997" s="167"/>
      <c r="V1997" s="168" t="e">
        <f>IF(C1997="",NA(),MATCH($B1997&amp;$C1997,'Smelter Look-up'!$J:$J,0))</f>
        <v>#N/A</v>
      </c>
      <c r="X1997" s="169">
        <f t="shared" ca="1" si="155"/>
        <v>0</v>
      </c>
      <c r="AB1997" s="312" t="str">
        <f t="shared" si="157"/>
        <v/>
      </c>
      <c r="AC1997" s="169" t="str">
        <f t="shared" si="158"/>
        <v/>
      </c>
      <c r="AD1997" s="169" t="str">
        <f t="shared" si="159"/>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6"/>
        <v/>
      </c>
      <c r="T1998" s="154" t="str">
        <f ca="1">IF(B1998="","",IF(ISERROR(MATCH($J1998,SorP!$B$1:$B$6261,0)),"",INDIRECT("'SorP'!$A$"&amp;MATCH($S1998&amp;$J1998,SorP!C:C,0))))</f>
        <v/>
      </c>
      <c r="U1998" s="167"/>
      <c r="V1998" s="168" t="e">
        <f>IF(C1998="",NA(),MATCH($B1998&amp;$C1998,'Smelter Look-up'!$J:$J,0))</f>
        <v>#N/A</v>
      </c>
      <c r="X1998" s="169">
        <f t="shared" ca="1" si="155"/>
        <v>0</v>
      </c>
      <c r="AB1998" s="312" t="str">
        <f t="shared" si="157"/>
        <v/>
      </c>
      <c r="AC1998" s="169" t="str">
        <f t="shared" si="158"/>
        <v/>
      </c>
      <c r="AD1998" s="169" t="str">
        <f t="shared" si="159"/>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6"/>
        <v/>
      </c>
      <c r="T1999" s="154" t="str">
        <f ca="1">IF(B1999="","",IF(ISERROR(MATCH($J1999,SorP!$B$1:$B$6261,0)),"",INDIRECT("'SorP'!$A$"&amp;MATCH($S1999&amp;$J1999,SorP!C:C,0))))</f>
        <v/>
      </c>
      <c r="U1999" s="167"/>
      <c r="V1999" s="168" t="e">
        <f>IF(C1999="",NA(),MATCH($B1999&amp;$C1999,'Smelter Look-up'!$J:$J,0))</f>
        <v>#N/A</v>
      </c>
      <c r="X1999" s="169">
        <f t="shared" ca="1" si="155"/>
        <v>0</v>
      </c>
      <c r="AB1999" s="312" t="str">
        <f t="shared" si="157"/>
        <v/>
      </c>
      <c r="AC1999" s="169" t="str">
        <f t="shared" si="158"/>
        <v/>
      </c>
      <c r="AD1999" s="169" t="str">
        <f t="shared" si="159"/>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6"/>
        <v/>
      </c>
      <c r="T2000" s="154" t="str">
        <f ca="1">IF(B2000="","",IF(ISERROR(MATCH($J2000,SorP!$B$1:$B$6261,0)),"",INDIRECT("'SorP'!$A$"&amp;MATCH($S2000&amp;$J2000,SorP!C:C,0))))</f>
        <v/>
      </c>
      <c r="U2000" s="167"/>
      <c r="V2000" s="168" t="e">
        <f>IF(C2000="",NA(),MATCH($B2000&amp;$C2000,'Smelter Look-up'!$J:$J,0))</f>
        <v>#N/A</v>
      </c>
      <c r="X2000" s="169">
        <f t="shared" ca="1" si="155"/>
        <v>0</v>
      </c>
      <c r="AB2000" s="312" t="str">
        <f t="shared" si="157"/>
        <v/>
      </c>
      <c r="AC2000" s="169" t="str">
        <f t="shared" si="158"/>
        <v/>
      </c>
      <c r="AD2000" s="169" t="str">
        <f t="shared" si="159"/>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6"/>
        <v/>
      </c>
      <c r="T2001" s="154" t="str">
        <f ca="1">IF(B2001="","",IF(ISERROR(MATCH($J2001,SorP!$B$1:$B$6261,0)),"",INDIRECT("'SorP'!$A$"&amp;MATCH($S2001&amp;$J2001,SorP!C:C,0))))</f>
        <v/>
      </c>
      <c r="U2001" s="167"/>
      <c r="V2001" s="168" t="e">
        <f>IF(C2001="",NA(),MATCH($B2001&amp;$C2001,'Smelter Look-up'!$J:$J,0))</f>
        <v>#N/A</v>
      </c>
      <c r="X2001" s="169">
        <f t="shared" ca="1" si="155"/>
        <v>0</v>
      </c>
      <c r="AB2001" s="312" t="str">
        <f t="shared" si="157"/>
        <v/>
      </c>
      <c r="AC2001" s="169" t="str">
        <f t="shared" si="158"/>
        <v/>
      </c>
      <c r="AD2001" s="169" t="str">
        <f t="shared" si="159"/>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6"/>
        <v/>
      </c>
      <c r="T2002" s="154" t="str">
        <f ca="1">IF(B2002="","",IF(ISERROR(MATCH($J2002,SorP!$B$1:$B$6261,0)),"",INDIRECT("'SorP'!$A$"&amp;MATCH($S2002&amp;$J2002,SorP!C:C,0))))</f>
        <v/>
      </c>
      <c r="U2002" s="167"/>
      <c r="V2002" s="168" t="e">
        <f>IF(C2002="",NA(),MATCH($B2002&amp;$C2002,'Smelter Look-up'!$J:$J,0))</f>
        <v>#N/A</v>
      </c>
      <c r="X2002" s="169">
        <f t="shared" ca="1" si="155"/>
        <v>0</v>
      </c>
      <c r="AB2002" s="312" t="str">
        <f t="shared" si="157"/>
        <v/>
      </c>
      <c r="AC2002" s="169" t="str">
        <f t="shared" si="158"/>
        <v/>
      </c>
      <c r="AD2002" s="169" t="str">
        <f t="shared" si="159"/>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6"/>
        <v/>
      </c>
      <c r="T2003" s="154" t="str">
        <f ca="1">IF(B2003="","",IF(ISERROR(MATCH($J2003,SorP!$B$1:$B$6261,0)),"",INDIRECT("'SorP'!$A$"&amp;MATCH($S2003&amp;$J2003,SorP!C:C,0))))</f>
        <v/>
      </c>
      <c r="U2003" s="167"/>
      <c r="V2003" s="168" t="e">
        <f>IF(C2003="",NA(),MATCH($B2003&amp;$C2003,'Smelter Look-up'!$J:$J,0))</f>
        <v>#N/A</v>
      </c>
      <c r="X2003" s="169">
        <f t="shared" ca="1" si="155"/>
        <v>0</v>
      </c>
      <c r="AB2003" s="312" t="str">
        <f t="shared" si="157"/>
        <v/>
      </c>
      <c r="AC2003" s="169" t="str">
        <f t="shared" si="158"/>
        <v/>
      </c>
      <c r="AD2003" s="169" t="str">
        <f t="shared" si="159"/>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6"/>
        <v/>
      </c>
      <c r="T2004" s="154" t="str">
        <f ca="1">IF(B2004="","",IF(ISERROR(MATCH($J2004,SorP!$B$1:$B$6261,0)),"",INDIRECT("'SorP'!$A$"&amp;MATCH($S2004&amp;$J2004,SorP!C:C,0))))</f>
        <v/>
      </c>
      <c r="U2004" s="167"/>
      <c r="V2004" s="168" t="e">
        <f>IF(C2004="",NA(),MATCH($B2004&amp;$C2004,'Smelter Look-up'!$J:$J,0))</f>
        <v>#N/A</v>
      </c>
      <c r="X2004" s="169">
        <f t="shared" ca="1" si="155"/>
        <v>0</v>
      </c>
      <c r="AB2004" s="312" t="str">
        <f t="shared" si="157"/>
        <v/>
      </c>
      <c r="AC2004" s="169" t="str">
        <f t="shared" si="158"/>
        <v/>
      </c>
      <c r="AD2004" s="169" t="str">
        <f t="shared" si="159"/>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6"/>
        <v/>
      </c>
      <c r="T2005" s="154" t="str">
        <f ca="1">IF(B2005="","",IF(ISERROR(MATCH($J2005,SorP!$B$1:$B$6261,0)),"",INDIRECT("'SorP'!$A$"&amp;MATCH($S2005&amp;$J2005,SorP!C:C,0))))</f>
        <v/>
      </c>
      <c r="U2005" s="167"/>
      <c r="V2005" s="168" t="e">
        <f>IF(C2005="",NA(),MATCH($B2005&amp;$C2005,'Smelter Look-up'!$J:$J,0))</f>
        <v>#N/A</v>
      </c>
      <c r="X2005" s="169">
        <f t="shared" ca="1" si="155"/>
        <v>0</v>
      </c>
      <c r="AB2005" s="312" t="str">
        <f t="shared" si="157"/>
        <v/>
      </c>
      <c r="AC2005" s="169" t="str">
        <f t="shared" si="158"/>
        <v/>
      </c>
      <c r="AD2005" s="169" t="str">
        <f t="shared" si="159"/>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6"/>
        <v/>
      </c>
      <c r="T2006" s="154" t="str">
        <f ca="1">IF(B2006="","",IF(ISERROR(MATCH($J2006,SorP!$B$1:$B$6261,0)),"",INDIRECT("'SorP'!$A$"&amp;MATCH($S2006&amp;$J2006,SorP!C:C,0))))</f>
        <v/>
      </c>
      <c r="U2006" s="167"/>
      <c r="V2006" s="168" t="e">
        <f>IF(C2006="",NA(),MATCH($B2006&amp;$C2006,'Smelter Look-up'!$J:$J,0))</f>
        <v>#N/A</v>
      </c>
      <c r="X2006" s="169">
        <f t="shared" ca="1" si="155"/>
        <v>0</v>
      </c>
      <c r="AB2006" s="312" t="str">
        <f t="shared" si="157"/>
        <v/>
      </c>
      <c r="AC2006" s="169" t="str">
        <f t="shared" si="158"/>
        <v/>
      </c>
      <c r="AD2006" s="169" t="str">
        <f t="shared" si="159"/>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6"/>
        <v/>
      </c>
      <c r="T2007" s="154" t="str">
        <f ca="1">IF(B2007="","",IF(ISERROR(MATCH($J2007,SorP!$B$1:$B$6261,0)),"",INDIRECT("'SorP'!$A$"&amp;MATCH($S2007&amp;$J2007,SorP!C:C,0))))</f>
        <v/>
      </c>
      <c r="U2007" s="167"/>
      <c r="V2007" s="168" t="e">
        <f>IF(C2007="",NA(),MATCH($B2007&amp;$C2007,'Smelter Look-up'!$J:$J,0))</f>
        <v>#N/A</v>
      </c>
      <c r="X2007" s="169">
        <f t="shared" ca="1" si="155"/>
        <v>0</v>
      </c>
      <c r="AB2007" s="312" t="str">
        <f t="shared" si="157"/>
        <v/>
      </c>
      <c r="AC2007" s="169" t="str">
        <f t="shared" si="158"/>
        <v/>
      </c>
      <c r="AD2007" s="169" t="str">
        <f t="shared" si="159"/>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6"/>
        <v/>
      </c>
      <c r="T2008" s="154" t="str">
        <f ca="1">IF(B2008="","",IF(ISERROR(MATCH($J2008,SorP!$B$1:$B$6261,0)),"",INDIRECT("'SorP'!$A$"&amp;MATCH($S2008&amp;$J2008,SorP!C:C,0))))</f>
        <v/>
      </c>
      <c r="U2008" s="167"/>
      <c r="V2008" s="168" t="e">
        <f>IF(C2008="",NA(),MATCH($B2008&amp;$C2008,'Smelter Look-up'!$J:$J,0))</f>
        <v>#N/A</v>
      </c>
      <c r="X2008" s="169">
        <f t="shared" ca="1" si="155"/>
        <v>0</v>
      </c>
      <c r="AB2008" s="312" t="str">
        <f t="shared" si="157"/>
        <v/>
      </c>
      <c r="AC2008" s="169" t="str">
        <f t="shared" si="158"/>
        <v/>
      </c>
      <c r="AD2008" s="169" t="str">
        <f t="shared" si="159"/>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6"/>
        <v/>
      </c>
      <c r="T2009" s="154" t="str">
        <f ca="1">IF(B2009="","",IF(ISERROR(MATCH($J2009,SorP!$B$1:$B$6261,0)),"",INDIRECT("'SorP'!$A$"&amp;MATCH($S2009&amp;$J2009,SorP!C:C,0))))</f>
        <v/>
      </c>
      <c r="U2009" s="167"/>
      <c r="V2009" s="168" t="e">
        <f>IF(C2009="",NA(),MATCH($B2009&amp;$C2009,'Smelter Look-up'!$J:$J,0))</f>
        <v>#N/A</v>
      </c>
      <c r="X2009" s="169">
        <f t="shared" ca="1" si="155"/>
        <v>0</v>
      </c>
      <c r="AB2009" s="312" t="str">
        <f t="shared" si="157"/>
        <v/>
      </c>
      <c r="AC2009" s="169" t="str">
        <f t="shared" si="158"/>
        <v/>
      </c>
      <c r="AD2009" s="169" t="str">
        <f t="shared" si="159"/>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6"/>
        <v/>
      </c>
      <c r="T2010" s="154" t="str">
        <f ca="1">IF(B2010="","",IF(ISERROR(MATCH($J2010,SorP!$B$1:$B$6261,0)),"",INDIRECT("'SorP'!$A$"&amp;MATCH($S2010&amp;$J2010,SorP!C:C,0))))</f>
        <v/>
      </c>
      <c r="U2010" s="167"/>
      <c r="V2010" s="168" t="e">
        <f>IF(C2010="",NA(),MATCH($B2010&amp;$C2010,'Smelter Look-up'!$J:$J,0))</f>
        <v>#N/A</v>
      </c>
      <c r="X2010" s="169">
        <f t="shared" ca="1" si="155"/>
        <v>0</v>
      </c>
      <c r="AB2010" s="312" t="str">
        <f t="shared" si="157"/>
        <v/>
      </c>
      <c r="AC2010" s="169" t="str">
        <f t="shared" si="158"/>
        <v/>
      </c>
      <c r="AD2010" s="169" t="str">
        <f t="shared" si="159"/>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6"/>
        <v/>
      </c>
      <c r="T2011" s="154" t="str">
        <f ca="1">IF(B2011="","",IF(ISERROR(MATCH($J2011,SorP!$B$1:$B$6261,0)),"",INDIRECT("'SorP'!$A$"&amp;MATCH($S2011&amp;$J2011,SorP!C:C,0))))</f>
        <v/>
      </c>
      <c r="U2011" s="167"/>
      <c r="V2011" s="168" t="e">
        <f>IF(C2011="",NA(),MATCH($B2011&amp;$C2011,'Smelter Look-up'!$J:$J,0))</f>
        <v>#N/A</v>
      </c>
      <c r="X2011" s="169">
        <f t="shared" ca="1" si="155"/>
        <v>0</v>
      </c>
      <c r="AB2011" s="312" t="str">
        <f t="shared" si="157"/>
        <v/>
      </c>
      <c r="AC2011" s="169" t="str">
        <f t="shared" si="158"/>
        <v/>
      </c>
      <c r="AD2011" s="169" t="str">
        <f t="shared" si="159"/>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6"/>
        <v/>
      </c>
      <c r="T2012" s="154" t="str">
        <f ca="1">IF(B2012="","",IF(ISERROR(MATCH($J2012,SorP!$B$1:$B$6261,0)),"",INDIRECT("'SorP'!$A$"&amp;MATCH($S2012&amp;$J2012,SorP!C:C,0))))</f>
        <v/>
      </c>
      <c r="U2012" s="167"/>
      <c r="V2012" s="168" t="e">
        <f>IF(C2012="",NA(),MATCH($B2012&amp;$C2012,'Smelter Look-up'!$J:$J,0))</f>
        <v>#N/A</v>
      </c>
      <c r="X2012" s="169">
        <f t="shared" ca="1" si="155"/>
        <v>0</v>
      </c>
      <c r="AB2012" s="312" t="str">
        <f t="shared" si="157"/>
        <v/>
      </c>
      <c r="AC2012" s="169" t="str">
        <f t="shared" si="158"/>
        <v/>
      </c>
      <c r="AD2012" s="169" t="str">
        <f t="shared" si="159"/>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6"/>
        <v/>
      </c>
      <c r="T2013" s="154" t="str">
        <f ca="1">IF(B2013="","",IF(ISERROR(MATCH($J2013,SorP!$B$1:$B$6261,0)),"",INDIRECT("'SorP'!$A$"&amp;MATCH($S2013&amp;$J2013,SorP!C:C,0))))</f>
        <v/>
      </c>
      <c r="U2013" s="167"/>
      <c r="V2013" s="168" t="e">
        <f>IF(C2013="",NA(),MATCH($B2013&amp;$C2013,'Smelter Look-up'!$J:$J,0))</f>
        <v>#N/A</v>
      </c>
      <c r="X2013" s="169">
        <f t="shared" ca="1" si="155"/>
        <v>0</v>
      </c>
      <c r="AB2013" s="312" t="str">
        <f t="shared" si="157"/>
        <v/>
      </c>
      <c r="AC2013" s="169" t="str">
        <f t="shared" si="158"/>
        <v/>
      </c>
      <c r="AD2013" s="169" t="str">
        <f t="shared" si="159"/>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6"/>
        <v/>
      </c>
      <c r="T2014" s="154" t="str">
        <f ca="1">IF(B2014="","",IF(ISERROR(MATCH($J2014,SorP!$B$1:$B$6261,0)),"",INDIRECT("'SorP'!$A$"&amp;MATCH($S2014&amp;$J2014,SorP!C:C,0))))</f>
        <v/>
      </c>
      <c r="U2014" s="167"/>
      <c r="V2014" s="168" t="e">
        <f>IF(C2014="",NA(),MATCH($B2014&amp;$C2014,'Smelter Look-up'!$J:$J,0))</f>
        <v>#N/A</v>
      </c>
      <c r="X2014" s="169">
        <f t="shared" ca="1" si="155"/>
        <v>0</v>
      </c>
      <c r="AB2014" s="312" t="str">
        <f t="shared" si="157"/>
        <v/>
      </c>
      <c r="AC2014" s="169" t="str">
        <f t="shared" si="158"/>
        <v/>
      </c>
      <c r="AD2014" s="169" t="str">
        <f t="shared" si="159"/>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6"/>
        <v/>
      </c>
      <c r="T2015" s="154" t="str">
        <f ca="1">IF(B2015="","",IF(ISERROR(MATCH($J2015,SorP!$B$1:$B$6261,0)),"",INDIRECT("'SorP'!$A$"&amp;MATCH($S2015&amp;$J2015,SorP!C:C,0))))</f>
        <v/>
      </c>
      <c r="U2015" s="167"/>
      <c r="V2015" s="168" t="e">
        <f>IF(C2015="",NA(),MATCH($B2015&amp;$C2015,'Smelter Look-up'!$J:$J,0))</f>
        <v>#N/A</v>
      </c>
      <c r="X2015" s="169">
        <f t="shared" ca="1" si="155"/>
        <v>0</v>
      </c>
      <c r="AB2015" s="312" t="str">
        <f t="shared" si="157"/>
        <v/>
      </c>
      <c r="AC2015" s="169" t="str">
        <f t="shared" si="158"/>
        <v/>
      </c>
      <c r="AD2015" s="169" t="str">
        <f t="shared" si="159"/>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6"/>
        <v/>
      </c>
      <c r="T2016" s="154" t="str">
        <f ca="1">IF(B2016="","",IF(ISERROR(MATCH($J2016,SorP!$B$1:$B$6261,0)),"",INDIRECT("'SorP'!$A$"&amp;MATCH($S2016&amp;$J2016,SorP!C:C,0))))</f>
        <v/>
      </c>
      <c r="U2016" s="167"/>
      <c r="V2016" s="168" t="e">
        <f>IF(C2016="",NA(),MATCH($B2016&amp;$C2016,'Smelter Look-up'!$J:$J,0))</f>
        <v>#N/A</v>
      </c>
      <c r="X2016" s="169">
        <f t="shared" ca="1" si="155"/>
        <v>0</v>
      </c>
      <c r="AB2016" s="312" t="str">
        <f t="shared" si="157"/>
        <v/>
      </c>
      <c r="AC2016" s="169" t="str">
        <f t="shared" si="158"/>
        <v/>
      </c>
      <c r="AD2016" s="169" t="str">
        <f t="shared" si="159"/>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6"/>
        <v/>
      </c>
      <c r="T2017" s="154" t="str">
        <f ca="1">IF(B2017="","",IF(ISERROR(MATCH($J2017,SorP!$B$1:$B$6261,0)),"",INDIRECT("'SorP'!$A$"&amp;MATCH($S2017&amp;$J2017,SorP!C:C,0))))</f>
        <v/>
      </c>
      <c r="U2017" s="167"/>
      <c r="V2017" s="168" t="e">
        <f>IF(C2017="",NA(),MATCH($B2017&amp;$C2017,'Smelter Look-up'!$J:$J,0))</f>
        <v>#N/A</v>
      </c>
      <c r="X2017" s="169">
        <f t="shared" ca="1" si="155"/>
        <v>0</v>
      </c>
      <c r="AB2017" s="312" t="str">
        <f t="shared" si="157"/>
        <v/>
      </c>
      <c r="AC2017" s="169" t="str">
        <f t="shared" si="158"/>
        <v/>
      </c>
      <c r="AD2017" s="169" t="str">
        <f t="shared" si="159"/>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6"/>
        <v/>
      </c>
      <c r="T2018" s="154" t="str">
        <f ca="1">IF(B2018="","",IF(ISERROR(MATCH($J2018,SorP!$B$1:$B$6261,0)),"",INDIRECT("'SorP'!$A$"&amp;MATCH($S2018&amp;$J2018,SorP!C:C,0))))</f>
        <v/>
      </c>
      <c r="U2018" s="167"/>
      <c r="V2018" s="168" t="e">
        <f>IF(C2018="",NA(),MATCH($B2018&amp;$C2018,'Smelter Look-up'!$J:$J,0))</f>
        <v>#N/A</v>
      </c>
      <c r="X2018" s="169">
        <f t="shared" ca="1" si="155"/>
        <v>0</v>
      </c>
      <c r="AB2018" s="312" t="str">
        <f t="shared" si="157"/>
        <v/>
      </c>
      <c r="AC2018" s="169" t="str">
        <f t="shared" si="158"/>
        <v/>
      </c>
      <c r="AD2018" s="169" t="str">
        <f t="shared" si="159"/>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6"/>
        <v/>
      </c>
      <c r="T2019" s="154" t="str">
        <f ca="1">IF(B2019="","",IF(ISERROR(MATCH($J2019,SorP!$B$1:$B$6261,0)),"",INDIRECT("'SorP'!$A$"&amp;MATCH($S2019&amp;$J2019,SorP!C:C,0))))</f>
        <v/>
      </c>
      <c r="U2019" s="167"/>
      <c r="V2019" s="168" t="e">
        <f>IF(C2019="",NA(),MATCH($B2019&amp;$C2019,'Smelter Look-up'!$J:$J,0))</f>
        <v>#N/A</v>
      </c>
      <c r="X2019" s="169">
        <f t="shared" ca="1" si="155"/>
        <v>0</v>
      </c>
      <c r="AB2019" s="312" t="str">
        <f t="shared" si="157"/>
        <v/>
      </c>
      <c r="AC2019" s="169" t="str">
        <f t="shared" si="158"/>
        <v/>
      </c>
      <c r="AD2019" s="169" t="str">
        <f t="shared" si="159"/>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6"/>
        <v/>
      </c>
      <c r="T2020" s="154" t="str">
        <f ca="1">IF(B2020="","",IF(ISERROR(MATCH($J2020,SorP!$B$1:$B$6261,0)),"",INDIRECT("'SorP'!$A$"&amp;MATCH($S2020&amp;$J2020,SorP!C:C,0))))</f>
        <v/>
      </c>
      <c r="U2020" s="167"/>
      <c r="V2020" s="168" t="e">
        <f>IF(C2020="",NA(),MATCH($B2020&amp;$C2020,'Smelter Look-up'!$J:$J,0))</f>
        <v>#N/A</v>
      </c>
      <c r="X2020" s="169">
        <f t="shared" ca="1" si="155"/>
        <v>0</v>
      </c>
      <c r="AB2020" s="312" t="str">
        <f t="shared" si="157"/>
        <v/>
      </c>
      <c r="AC2020" s="169" t="str">
        <f t="shared" si="158"/>
        <v/>
      </c>
      <c r="AD2020" s="169" t="str">
        <f t="shared" si="159"/>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6"/>
        <v/>
      </c>
      <c r="T2021" s="154" t="str">
        <f ca="1">IF(B2021="","",IF(ISERROR(MATCH($J2021,SorP!$B$1:$B$6261,0)),"",INDIRECT("'SorP'!$A$"&amp;MATCH($S2021&amp;$J2021,SorP!C:C,0))))</f>
        <v/>
      </c>
      <c r="U2021" s="167"/>
      <c r="V2021" s="168" t="e">
        <f>IF(C2021="",NA(),MATCH($B2021&amp;$C2021,'Smelter Look-up'!$J:$J,0))</f>
        <v>#N/A</v>
      </c>
      <c r="X2021" s="169">
        <f t="shared" ca="1" si="155"/>
        <v>0</v>
      </c>
      <c r="AB2021" s="312" t="str">
        <f t="shared" si="157"/>
        <v/>
      </c>
      <c r="AC2021" s="169" t="str">
        <f t="shared" si="158"/>
        <v/>
      </c>
      <c r="AD2021" s="169" t="str">
        <f t="shared" si="159"/>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6"/>
        <v/>
      </c>
      <c r="T2022" s="154" t="str">
        <f ca="1">IF(B2022="","",IF(ISERROR(MATCH($J2022,SorP!$B$1:$B$6261,0)),"",INDIRECT("'SorP'!$A$"&amp;MATCH($S2022&amp;$J2022,SorP!C:C,0))))</f>
        <v/>
      </c>
      <c r="U2022" s="167"/>
      <c r="V2022" s="168" t="e">
        <f>IF(C2022="",NA(),MATCH($B2022&amp;$C2022,'Smelter Look-up'!$J:$J,0))</f>
        <v>#N/A</v>
      </c>
      <c r="X2022" s="169">
        <f t="shared" ca="1" si="155"/>
        <v>0</v>
      </c>
      <c r="AB2022" s="312" t="str">
        <f t="shared" si="157"/>
        <v/>
      </c>
      <c r="AC2022" s="169" t="str">
        <f t="shared" si="158"/>
        <v/>
      </c>
      <c r="AD2022" s="169" t="str">
        <f t="shared" si="159"/>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6"/>
        <v/>
      </c>
      <c r="T2023" s="154" t="str">
        <f ca="1">IF(B2023="","",IF(ISERROR(MATCH($J2023,SorP!$B$1:$B$6261,0)),"",INDIRECT("'SorP'!$A$"&amp;MATCH($S2023&amp;$J2023,SorP!C:C,0))))</f>
        <v/>
      </c>
      <c r="U2023" s="167"/>
      <c r="V2023" s="168" t="e">
        <f>IF(C2023="",NA(),MATCH($B2023&amp;$C2023,'Smelter Look-up'!$J:$J,0))</f>
        <v>#N/A</v>
      </c>
      <c r="X2023" s="169">
        <f t="shared" ca="1" si="155"/>
        <v>0</v>
      </c>
      <c r="AB2023" s="312" t="str">
        <f t="shared" si="157"/>
        <v/>
      </c>
      <c r="AC2023" s="169" t="str">
        <f t="shared" si="158"/>
        <v/>
      </c>
      <c r="AD2023" s="169" t="str">
        <f t="shared" si="159"/>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6"/>
        <v/>
      </c>
      <c r="T2024" s="154" t="str">
        <f ca="1">IF(B2024="","",IF(ISERROR(MATCH($J2024,SorP!$B$1:$B$6261,0)),"",INDIRECT("'SorP'!$A$"&amp;MATCH($S2024&amp;$J2024,SorP!C:C,0))))</f>
        <v/>
      </c>
      <c r="U2024" s="167"/>
      <c r="V2024" s="168" t="e">
        <f>IF(C2024="",NA(),MATCH($B2024&amp;$C2024,'Smelter Look-up'!$J:$J,0))</f>
        <v>#N/A</v>
      </c>
      <c r="X2024" s="169">
        <f t="shared" ca="1" si="155"/>
        <v>0</v>
      </c>
      <c r="AB2024" s="312" t="str">
        <f t="shared" si="157"/>
        <v/>
      </c>
      <c r="AC2024" s="169" t="str">
        <f t="shared" si="158"/>
        <v/>
      </c>
      <c r="AD2024" s="169" t="str">
        <f t="shared" si="159"/>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6"/>
        <v/>
      </c>
      <c r="T2025" s="154" t="str">
        <f ca="1">IF(B2025="","",IF(ISERROR(MATCH($J2025,SorP!$B$1:$B$6261,0)),"",INDIRECT("'SorP'!$A$"&amp;MATCH($S2025&amp;$J2025,SorP!C:C,0))))</f>
        <v/>
      </c>
      <c r="U2025" s="167"/>
      <c r="V2025" s="168" t="e">
        <f>IF(C2025="",NA(),MATCH($B2025&amp;$C2025,'Smelter Look-up'!$J:$J,0))</f>
        <v>#N/A</v>
      </c>
      <c r="X2025" s="169">
        <f t="shared" ca="1" si="155"/>
        <v>0</v>
      </c>
      <c r="AB2025" s="312" t="str">
        <f t="shared" si="157"/>
        <v/>
      </c>
      <c r="AC2025" s="169" t="str">
        <f t="shared" si="158"/>
        <v/>
      </c>
      <c r="AD2025" s="169" t="str">
        <f t="shared" si="159"/>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6"/>
        <v/>
      </c>
      <c r="T2026" s="154" t="str">
        <f ca="1">IF(B2026="","",IF(ISERROR(MATCH($J2026,SorP!$B$1:$B$6261,0)),"",INDIRECT("'SorP'!$A$"&amp;MATCH($S2026&amp;$J2026,SorP!C:C,0))))</f>
        <v/>
      </c>
      <c r="U2026" s="167"/>
      <c r="V2026" s="168" t="e">
        <f>IF(C2026="",NA(),MATCH($B2026&amp;$C2026,'Smelter Look-up'!$J:$J,0))</f>
        <v>#N/A</v>
      </c>
      <c r="X2026" s="169">
        <f t="shared" ca="1" si="155"/>
        <v>0</v>
      </c>
      <c r="AB2026" s="312" t="str">
        <f t="shared" si="157"/>
        <v/>
      </c>
      <c r="AC2026" s="169" t="str">
        <f t="shared" si="158"/>
        <v/>
      </c>
      <c r="AD2026" s="169" t="str">
        <f t="shared" si="159"/>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6"/>
        <v/>
      </c>
      <c r="T2027" s="154" t="str">
        <f ca="1">IF(B2027="","",IF(ISERROR(MATCH($J2027,SorP!$B$1:$B$6261,0)),"",INDIRECT("'SorP'!$A$"&amp;MATCH($S2027&amp;$J2027,SorP!C:C,0))))</f>
        <v/>
      </c>
      <c r="U2027" s="167"/>
      <c r="V2027" s="168" t="e">
        <f>IF(C2027="",NA(),MATCH($B2027&amp;$C2027,'Smelter Look-up'!$J:$J,0))</f>
        <v>#N/A</v>
      </c>
      <c r="X2027" s="169">
        <f t="shared" ca="1" si="155"/>
        <v>0</v>
      </c>
      <c r="AB2027" s="312" t="str">
        <f t="shared" si="157"/>
        <v/>
      </c>
      <c r="AC2027" s="169" t="str">
        <f t="shared" si="158"/>
        <v/>
      </c>
      <c r="AD2027" s="169" t="str">
        <f t="shared" si="159"/>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6"/>
        <v/>
      </c>
      <c r="T2028" s="154" t="str">
        <f ca="1">IF(B2028="","",IF(ISERROR(MATCH($J2028,SorP!$B$1:$B$6261,0)),"",INDIRECT("'SorP'!$A$"&amp;MATCH($S2028&amp;$J2028,SorP!C:C,0))))</f>
        <v/>
      </c>
      <c r="U2028" s="167"/>
      <c r="V2028" s="168" t="e">
        <f>IF(C2028="",NA(),MATCH($B2028&amp;$C2028,'Smelter Look-up'!$J:$J,0))</f>
        <v>#N/A</v>
      </c>
      <c r="X2028" s="169">
        <f t="shared" ca="1" si="155"/>
        <v>0</v>
      </c>
      <c r="AB2028" s="312" t="str">
        <f t="shared" si="157"/>
        <v/>
      </c>
      <c r="AC2028" s="169" t="str">
        <f t="shared" si="158"/>
        <v/>
      </c>
      <c r="AD2028" s="169" t="str">
        <f t="shared" si="159"/>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6"/>
        <v/>
      </c>
      <c r="T2029" s="154" t="str">
        <f ca="1">IF(B2029="","",IF(ISERROR(MATCH($J2029,SorP!$B$1:$B$6261,0)),"",INDIRECT("'SorP'!$A$"&amp;MATCH($S2029&amp;$J2029,SorP!C:C,0))))</f>
        <v/>
      </c>
      <c r="U2029" s="167"/>
      <c r="V2029" s="168" t="e">
        <f>IF(C2029="",NA(),MATCH($B2029&amp;$C2029,'Smelter Look-up'!$J:$J,0))</f>
        <v>#N/A</v>
      </c>
      <c r="X2029" s="169">
        <f t="shared" ca="1" si="155"/>
        <v>0</v>
      </c>
      <c r="AB2029" s="312" t="str">
        <f t="shared" si="157"/>
        <v/>
      </c>
      <c r="AC2029" s="169" t="str">
        <f t="shared" si="158"/>
        <v/>
      </c>
      <c r="AD2029" s="169" t="str">
        <f t="shared" si="159"/>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6"/>
        <v/>
      </c>
      <c r="T2030" s="154" t="str">
        <f ca="1">IF(B2030="","",IF(ISERROR(MATCH($J2030,SorP!$B$1:$B$6261,0)),"",INDIRECT("'SorP'!$A$"&amp;MATCH($S2030&amp;$J2030,SorP!C:C,0))))</f>
        <v/>
      </c>
      <c r="U2030" s="167"/>
      <c r="V2030" s="168" t="e">
        <f>IF(C2030="",NA(),MATCH($B2030&amp;$C2030,'Smelter Look-up'!$J:$J,0))</f>
        <v>#N/A</v>
      </c>
      <c r="X2030" s="169">
        <f t="shared" ca="1" si="155"/>
        <v>0</v>
      </c>
      <c r="AB2030" s="312" t="str">
        <f t="shared" si="157"/>
        <v/>
      </c>
      <c r="AC2030" s="169" t="str">
        <f t="shared" si="158"/>
        <v/>
      </c>
      <c r="AD2030" s="169" t="str">
        <f t="shared" si="159"/>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6"/>
        <v/>
      </c>
      <c r="T2031" s="154" t="str">
        <f ca="1">IF(B2031="","",IF(ISERROR(MATCH($J2031,SorP!$B$1:$B$6261,0)),"",INDIRECT("'SorP'!$A$"&amp;MATCH($S2031&amp;$J2031,SorP!C:C,0))))</f>
        <v/>
      </c>
      <c r="U2031" s="167"/>
      <c r="V2031" s="168" t="e">
        <f>IF(C2031="",NA(),MATCH($B2031&amp;$C2031,'Smelter Look-up'!$J:$J,0))</f>
        <v>#N/A</v>
      </c>
      <c r="X2031" s="169">
        <f t="shared" ca="1" si="155"/>
        <v>0</v>
      </c>
      <c r="AB2031" s="312" t="str">
        <f t="shared" si="157"/>
        <v/>
      </c>
      <c r="AC2031" s="169" t="str">
        <f t="shared" si="158"/>
        <v/>
      </c>
      <c r="AD2031" s="169" t="str">
        <f t="shared" si="159"/>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6"/>
        <v/>
      </c>
      <c r="T2032" s="154" t="str">
        <f ca="1">IF(B2032="","",IF(ISERROR(MATCH($J2032,SorP!$B$1:$B$6261,0)),"",INDIRECT("'SorP'!$A$"&amp;MATCH($S2032&amp;$J2032,SorP!C:C,0))))</f>
        <v/>
      </c>
      <c r="U2032" s="167"/>
      <c r="V2032" s="168" t="e">
        <f>IF(C2032="",NA(),MATCH($B2032&amp;$C2032,'Smelter Look-up'!$J:$J,0))</f>
        <v>#N/A</v>
      </c>
      <c r="X2032" s="169">
        <f t="shared" ca="1" si="155"/>
        <v>0</v>
      </c>
      <c r="AB2032" s="312" t="str">
        <f t="shared" si="157"/>
        <v/>
      </c>
      <c r="AC2032" s="169" t="str">
        <f t="shared" si="158"/>
        <v/>
      </c>
      <c r="AD2032" s="169" t="str">
        <f t="shared" si="159"/>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6"/>
        <v/>
      </c>
      <c r="T2033" s="154" t="str">
        <f ca="1">IF(B2033="","",IF(ISERROR(MATCH($J2033,SorP!$B$1:$B$6261,0)),"",INDIRECT("'SorP'!$A$"&amp;MATCH($S2033&amp;$J2033,SorP!C:C,0))))</f>
        <v/>
      </c>
      <c r="U2033" s="167"/>
      <c r="V2033" s="168" t="e">
        <f>IF(C2033="",NA(),MATCH($B2033&amp;$C2033,'Smelter Look-up'!$J:$J,0))</f>
        <v>#N/A</v>
      </c>
      <c r="X2033" s="169">
        <f t="shared" ca="1" si="155"/>
        <v>0</v>
      </c>
      <c r="AB2033" s="312" t="str">
        <f t="shared" si="157"/>
        <v/>
      </c>
      <c r="AC2033" s="169" t="str">
        <f t="shared" si="158"/>
        <v/>
      </c>
      <c r="AD2033" s="169" t="str">
        <f t="shared" si="159"/>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6"/>
        <v/>
      </c>
      <c r="T2034" s="154" t="str">
        <f ca="1">IF(B2034="","",IF(ISERROR(MATCH($J2034,SorP!$B$1:$B$6261,0)),"",INDIRECT("'SorP'!$A$"&amp;MATCH($S2034&amp;$J2034,SorP!C:C,0))))</f>
        <v/>
      </c>
      <c r="U2034" s="167"/>
      <c r="V2034" s="168" t="e">
        <f>IF(C2034="",NA(),MATCH($B2034&amp;$C2034,'Smelter Look-up'!$J:$J,0))</f>
        <v>#N/A</v>
      </c>
      <c r="X2034" s="169">
        <f t="shared" ca="1" si="155"/>
        <v>0</v>
      </c>
      <c r="AB2034" s="312" t="str">
        <f t="shared" si="157"/>
        <v/>
      </c>
      <c r="AC2034" s="169" t="str">
        <f t="shared" si="158"/>
        <v/>
      </c>
      <c r="AD2034" s="169" t="str">
        <f t="shared" si="159"/>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6"/>
        <v/>
      </c>
      <c r="T2035" s="154" t="str">
        <f ca="1">IF(B2035="","",IF(ISERROR(MATCH($J2035,SorP!$B$1:$B$6261,0)),"",INDIRECT("'SorP'!$A$"&amp;MATCH($S2035&amp;$J2035,SorP!C:C,0))))</f>
        <v/>
      </c>
      <c r="U2035" s="167"/>
      <c r="V2035" s="168" t="e">
        <f>IF(C2035="",NA(),MATCH($B2035&amp;$C2035,'Smelter Look-up'!$J:$J,0))</f>
        <v>#N/A</v>
      </c>
      <c r="X2035" s="169">
        <f t="shared" ca="1" si="155"/>
        <v>0</v>
      </c>
      <c r="AB2035" s="312" t="str">
        <f t="shared" si="157"/>
        <v/>
      </c>
      <c r="AC2035" s="169" t="str">
        <f t="shared" si="158"/>
        <v/>
      </c>
      <c r="AD2035" s="169" t="str">
        <f t="shared" si="159"/>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6"/>
        <v/>
      </c>
      <c r="T2036" s="154" t="str">
        <f ca="1">IF(B2036="","",IF(ISERROR(MATCH($J2036,SorP!$B$1:$B$6261,0)),"",INDIRECT("'SorP'!$A$"&amp;MATCH($S2036&amp;$J2036,SorP!C:C,0))))</f>
        <v/>
      </c>
      <c r="U2036" s="167"/>
      <c r="V2036" s="168" t="e">
        <f>IF(C2036="",NA(),MATCH($B2036&amp;$C2036,'Smelter Look-up'!$J:$J,0))</f>
        <v>#N/A</v>
      </c>
      <c r="X2036" s="169">
        <f t="shared" ca="1" si="155"/>
        <v>0</v>
      </c>
      <c r="AB2036" s="312" t="str">
        <f t="shared" si="157"/>
        <v/>
      </c>
      <c r="AC2036" s="169" t="str">
        <f t="shared" si="158"/>
        <v/>
      </c>
      <c r="AD2036" s="169" t="str">
        <f t="shared" si="159"/>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6"/>
        <v/>
      </c>
      <c r="T2037" s="154" t="str">
        <f ca="1">IF(B2037="","",IF(ISERROR(MATCH($J2037,SorP!$B$1:$B$6261,0)),"",INDIRECT("'SorP'!$A$"&amp;MATCH($S2037&amp;$J2037,SorP!C:C,0))))</f>
        <v/>
      </c>
      <c r="U2037" s="167"/>
      <c r="V2037" s="168" t="e">
        <f>IF(C2037="",NA(),MATCH($B2037&amp;$C2037,'Smelter Look-up'!$J:$J,0))</f>
        <v>#N/A</v>
      </c>
      <c r="X2037" s="169">
        <f t="shared" ca="1" si="155"/>
        <v>0</v>
      </c>
      <c r="AB2037" s="312" t="str">
        <f t="shared" si="157"/>
        <v/>
      </c>
      <c r="AC2037" s="169" t="str">
        <f t="shared" si="158"/>
        <v/>
      </c>
      <c r="AD2037" s="169" t="str">
        <f t="shared" si="159"/>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6"/>
        <v/>
      </c>
      <c r="T2038" s="154" t="str">
        <f ca="1">IF(B2038="","",IF(ISERROR(MATCH($J2038,SorP!$B$1:$B$6261,0)),"",INDIRECT("'SorP'!$A$"&amp;MATCH($S2038&amp;$J2038,SorP!C:C,0))))</f>
        <v/>
      </c>
      <c r="U2038" s="167"/>
      <c r="V2038" s="168" t="e">
        <f>IF(C2038="",NA(),MATCH($B2038&amp;$C2038,'Smelter Look-up'!$J:$J,0))</f>
        <v>#N/A</v>
      </c>
      <c r="X2038" s="169">
        <f t="shared" ca="1" si="155"/>
        <v>0</v>
      </c>
      <c r="AB2038" s="312" t="str">
        <f t="shared" si="157"/>
        <v/>
      </c>
      <c r="AC2038" s="169" t="str">
        <f t="shared" si="158"/>
        <v/>
      </c>
      <c r="AD2038" s="169" t="str">
        <f t="shared" si="159"/>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6"/>
        <v/>
      </c>
      <c r="T2039" s="154" t="str">
        <f ca="1">IF(B2039="","",IF(ISERROR(MATCH($J2039,SorP!$B$1:$B$6261,0)),"",INDIRECT("'SorP'!$A$"&amp;MATCH($S2039&amp;$J2039,SorP!C:C,0))))</f>
        <v/>
      </c>
      <c r="U2039" s="167"/>
      <c r="V2039" s="168" t="e">
        <f>IF(C2039="",NA(),MATCH($B2039&amp;$C2039,'Smelter Look-up'!$J:$J,0))</f>
        <v>#N/A</v>
      </c>
      <c r="X2039" s="169">
        <f t="shared" ca="1" si="155"/>
        <v>0</v>
      </c>
      <c r="AB2039" s="312" t="str">
        <f t="shared" si="157"/>
        <v/>
      </c>
      <c r="AC2039" s="169" t="str">
        <f t="shared" si="158"/>
        <v/>
      </c>
      <c r="AD2039" s="169" t="str">
        <f t="shared" si="159"/>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6"/>
        <v/>
      </c>
      <c r="T2040" s="154" t="str">
        <f ca="1">IF(B2040="","",IF(ISERROR(MATCH($J2040,SorP!$B$1:$B$6261,0)),"",INDIRECT("'SorP'!$A$"&amp;MATCH($S2040&amp;$J2040,SorP!C:C,0))))</f>
        <v/>
      </c>
      <c r="U2040" s="167"/>
      <c r="V2040" s="168" t="e">
        <f>IF(C2040="",NA(),MATCH($B2040&amp;$C2040,'Smelter Look-up'!$J:$J,0))</f>
        <v>#N/A</v>
      </c>
      <c r="X2040" s="169">
        <f t="shared" ca="1" si="155"/>
        <v>0</v>
      </c>
      <c r="AB2040" s="312" t="str">
        <f t="shared" si="157"/>
        <v/>
      </c>
      <c r="AC2040" s="169" t="str">
        <f t="shared" si="158"/>
        <v/>
      </c>
      <c r="AD2040" s="169" t="str">
        <f t="shared" si="159"/>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6"/>
        <v/>
      </c>
      <c r="T2041" s="154" t="str">
        <f ca="1">IF(B2041="","",IF(ISERROR(MATCH($J2041,SorP!$B$1:$B$6261,0)),"",INDIRECT("'SorP'!$A$"&amp;MATCH($S2041&amp;$J2041,SorP!C:C,0))))</f>
        <v/>
      </c>
      <c r="U2041" s="167"/>
      <c r="V2041" s="168" t="e">
        <f>IF(C2041="",NA(),MATCH($B2041&amp;$C2041,'Smelter Look-up'!$J:$J,0))</f>
        <v>#N/A</v>
      </c>
      <c r="X2041" s="169">
        <f t="shared" ca="1" si="155"/>
        <v>0</v>
      </c>
      <c r="AB2041" s="312" t="str">
        <f t="shared" si="157"/>
        <v/>
      </c>
      <c r="AC2041" s="169" t="str">
        <f t="shared" si="158"/>
        <v/>
      </c>
      <c r="AD2041" s="169" t="str">
        <f t="shared" si="159"/>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6"/>
        <v/>
      </c>
      <c r="T2042" s="154" t="str">
        <f ca="1">IF(B2042="","",IF(ISERROR(MATCH($J2042,SorP!$B$1:$B$6261,0)),"",INDIRECT("'SorP'!$A$"&amp;MATCH($S2042&amp;$J2042,SorP!C:C,0))))</f>
        <v/>
      </c>
      <c r="U2042" s="167"/>
      <c r="V2042" s="168" t="e">
        <f>IF(C2042="",NA(),MATCH($B2042&amp;$C2042,'Smelter Look-up'!$J:$J,0))</f>
        <v>#N/A</v>
      </c>
      <c r="X2042" s="169">
        <f t="shared" ca="1" si="155"/>
        <v>0</v>
      </c>
      <c r="AB2042" s="312" t="str">
        <f t="shared" si="157"/>
        <v/>
      </c>
      <c r="AC2042" s="169" t="str">
        <f t="shared" si="158"/>
        <v/>
      </c>
      <c r="AD2042" s="169" t="str">
        <f t="shared" si="159"/>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6"/>
        <v/>
      </c>
      <c r="T2043" s="154" t="str">
        <f ca="1">IF(B2043="","",IF(ISERROR(MATCH($J2043,SorP!$B$1:$B$6261,0)),"",INDIRECT("'SorP'!$A$"&amp;MATCH($S2043&amp;$J2043,SorP!C:C,0))))</f>
        <v/>
      </c>
      <c r="U2043" s="167"/>
      <c r="V2043" s="168" t="e">
        <f>IF(C2043="",NA(),MATCH($B2043&amp;$C2043,'Smelter Look-up'!$J:$J,0))</f>
        <v>#N/A</v>
      </c>
      <c r="X2043" s="169">
        <f t="shared" ca="1" si="155"/>
        <v>0</v>
      </c>
      <c r="AB2043" s="312" t="str">
        <f t="shared" si="157"/>
        <v/>
      </c>
      <c r="AC2043" s="169" t="str">
        <f t="shared" si="158"/>
        <v/>
      </c>
      <c r="AD2043" s="169" t="str">
        <f t="shared" si="159"/>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6"/>
        <v/>
      </c>
      <c r="T2044" s="154" t="str">
        <f ca="1">IF(B2044="","",IF(ISERROR(MATCH($J2044,SorP!$B$1:$B$6261,0)),"",INDIRECT("'SorP'!$A$"&amp;MATCH($S2044&amp;$J2044,SorP!C:C,0))))</f>
        <v/>
      </c>
      <c r="U2044" s="167"/>
      <c r="V2044" s="168" t="e">
        <f>IF(C2044="",NA(),MATCH($B2044&amp;$C2044,'Smelter Look-up'!$J:$J,0))</f>
        <v>#N/A</v>
      </c>
      <c r="X2044" s="169">
        <f t="shared" ca="1" si="155"/>
        <v>0</v>
      </c>
      <c r="AB2044" s="312" t="str">
        <f t="shared" si="157"/>
        <v/>
      </c>
      <c r="AC2044" s="169" t="str">
        <f t="shared" si="158"/>
        <v/>
      </c>
      <c r="AD2044" s="169" t="str">
        <f t="shared" si="159"/>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6"/>
        <v/>
      </c>
      <c r="T2045" s="154" t="str">
        <f ca="1">IF(B2045="","",IF(ISERROR(MATCH($J2045,SorP!$B$1:$B$6261,0)),"",INDIRECT("'SorP'!$A$"&amp;MATCH($S2045&amp;$J2045,SorP!C:C,0))))</f>
        <v/>
      </c>
      <c r="U2045" s="167"/>
      <c r="V2045" s="168" t="e">
        <f>IF(C2045="",NA(),MATCH($B2045&amp;$C2045,'Smelter Look-up'!$J:$J,0))</f>
        <v>#N/A</v>
      </c>
      <c r="X2045" s="169">
        <f t="shared" ca="1" si="155"/>
        <v>0</v>
      </c>
      <c r="AB2045" s="312" t="str">
        <f t="shared" si="157"/>
        <v/>
      </c>
      <c r="AC2045" s="169" t="str">
        <f t="shared" si="158"/>
        <v/>
      </c>
      <c r="AD2045" s="169" t="str">
        <f t="shared" si="159"/>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6"/>
        <v/>
      </c>
      <c r="T2046" s="154" t="str">
        <f ca="1">IF(B2046="","",IF(ISERROR(MATCH($J2046,SorP!$B$1:$B$6261,0)),"",INDIRECT("'SorP'!$A$"&amp;MATCH($S2046&amp;$J2046,SorP!C:C,0))))</f>
        <v/>
      </c>
      <c r="U2046" s="167"/>
      <c r="V2046" s="168" t="e">
        <f>IF(C2046="",NA(),MATCH($B2046&amp;$C2046,'Smelter Look-up'!$J:$J,0))</f>
        <v>#N/A</v>
      </c>
      <c r="X2046" s="169">
        <f t="shared" ca="1" si="155"/>
        <v>0</v>
      </c>
      <c r="AB2046" s="312" t="str">
        <f t="shared" si="157"/>
        <v/>
      </c>
      <c r="AC2046" s="169" t="str">
        <f t="shared" si="158"/>
        <v/>
      </c>
      <c r="AD2046" s="169" t="str">
        <f t="shared" si="159"/>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6"/>
        <v/>
      </c>
      <c r="T2047" s="154" t="str">
        <f ca="1">IF(B2047="","",IF(ISERROR(MATCH($J2047,SorP!$B$1:$B$6261,0)),"",INDIRECT("'SorP'!$A$"&amp;MATCH($S2047&amp;$J2047,SorP!C:C,0))))</f>
        <v/>
      </c>
      <c r="U2047" s="167"/>
      <c r="V2047" s="168" t="e">
        <f>IF(C2047="",NA(),MATCH($B2047&amp;$C2047,'Smelter Look-up'!$J:$J,0))</f>
        <v>#N/A</v>
      </c>
      <c r="X2047" s="169">
        <f t="shared" ref="X2047:X2110" ca="1" si="160">IF(AND(C2047="Smelter not listed",OR(LEN(D2047)=0,LEN(E2047)=0)),1,0)</f>
        <v>0</v>
      </c>
      <c r="AB2047" s="312" t="str">
        <f t="shared" si="157"/>
        <v/>
      </c>
      <c r="AC2047" s="169" t="str">
        <f t="shared" si="158"/>
        <v/>
      </c>
      <c r="AD2047" s="169" t="str">
        <f t="shared" si="159"/>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1">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0"/>
        <v>0</v>
      </c>
      <c r="AB2048" s="312" t="str">
        <f t="shared" si="157"/>
        <v/>
      </c>
      <c r="AC2048" s="169" t="str">
        <f t="shared" si="158"/>
        <v/>
      </c>
      <c r="AD2048" s="169" t="str">
        <f t="shared" si="159"/>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1"/>
        <v/>
      </c>
      <c r="T2049" s="154" t="str">
        <f ca="1">IF(B2049="","",IF(ISERROR(MATCH($J2049,SorP!$B$1:$B$6261,0)),"",INDIRECT("'SorP'!$A$"&amp;MATCH($S2049&amp;$J2049,SorP!C:C,0))))</f>
        <v/>
      </c>
      <c r="U2049" s="167"/>
      <c r="V2049" s="168" t="e">
        <f>IF(C2049="",NA(),MATCH($B2049&amp;$C2049,'Smelter Look-up'!$J:$J,0))</f>
        <v>#N/A</v>
      </c>
      <c r="X2049" s="169">
        <f t="shared" ca="1" si="160"/>
        <v>0</v>
      </c>
      <c r="AB2049" s="312" t="str">
        <f t="shared" si="157"/>
        <v/>
      </c>
      <c r="AC2049" s="169" t="str">
        <f t="shared" si="158"/>
        <v/>
      </c>
      <c r="AD2049" s="169" t="str">
        <f t="shared" si="159"/>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1"/>
        <v/>
      </c>
      <c r="T2050" s="154" t="str">
        <f ca="1">IF(B2050="","",IF(ISERROR(MATCH($J2050,SorP!$B$1:$B$6261,0)),"",INDIRECT("'SorP'!$A$"&amp;MATCH($S2050&amp;$J2050,SorP!C:C,0))))</f>
        <v/>
      </c>
      <c r="U2050" s="167"/>
      <c r="V2050" s="168" t="e">
        <f>IF(C2050="",NA(),MATCH($B2050&amp;$C2050,'Smelter Look-up'!$J:$J,0))</f>
        <v>#N/A</v>
      </c>
      <c r="X2050" s="169">
        <f t="shared" ca="1" si="160"/>
        <v>0</v>
      </c>
      <c r="AB2050" s="312" t="str">
        <f t="shared" si="157"/>
        <v/>
      </c>
      <c r="AC2050" s="169" t="str">
        <f t="shared" si="158"/>
        <v/>
      </c>
      <c r="AD2050" s="169" t="str">
        <f t="shared" si="159"/>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1"/>
        <v/>
      </c>
      <c r="T2051" s="154" t="str">
        <f ca="1">IF(B2051="","",IF(ISERROR(MATCH($J2051,SorP!$B$1:$B$6261,0)),"",INDIRECT("'SorP'!$A$"&amp;MATCH($S2051&amp;$J2051,SorP!C:C,0))))</f>
        <v/>
      </c>
      <c r="U2051" s="167"/>
      <c r="V2051" s="168" t="e">
        <f>IF(C2051="",NA(),MATCH($B2051&amp;$C2051,'Smelter Look-up'!$J:$J,0))</f>
        <v>#N/A</v>
      </c>
      <c r="X2051" s="169">
        <f t="shared" ca="1" si="160"/>
        <v>0</v>
      </c>
      <c r="AB2051" s="312" t="str">
        <f t="shared" si="157"/>
        <v/>
      </c>
      <c r="AC2051" s="169" t="str">
        <f t="shared" si="158"/>
        <v/>
      </c>
      <c r="AD2051" s="169" t="str">
        <f t="shared" si="159"/>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1"/>
        <v/>
      </c>
      <c r="T2052" s="154" t="str">
        <f ca="1">IF(B2052="","",IF(ISERROR(MATCH($J2052,SorP!$B$1:$B$6261,0)),"",INDIRECT("'SorP'!$A$"&amp;MATCH($S2052&amp;$J2052,SorP!C:C,0))))</f>
        <v/>
      </c>
      <c r="U2052" s="167"/>
      <c r="V2052" s="168" t="e">
        <f>IF(C2052="",NA(),MATCH($B2052&amp;$C2052,'Smelter Look-up'!$J:$J,0))</f>
        <v>#N/A</v>
      </c>
      <c r="X2052" s="169">
        <f t="shared" ca="1" si="160"/>
        <v>0</v>
      </c>
      <c r="AB2052" s="312" t="str">
        <f t="shared" si="157"/>
        <v/>
      </c>
      <c r="AC2052" s="169" t="str">
        <f t="shared" si="158"/>
        <v/>
      </c>
      <c r="AD2052" s="169" t="str">
        <f t="shared" si="159"/>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1"/>
        <v/>
      </c>
      <c r="T2053" s="154" t="str">
        <f ca="1">IF(B2053="","",IF(ISERROR(MATCH($J2053,SorP!$B$1:$B$6261,0)),"",INDIRECT("'SorP'!$A$"&amp;MATCH($S2053&amp;$J2053,SorP!C:C,0))))</f>
        <v/>
      </c>
      <c r="U2053" s="167"/>
      <c r="V2053" s="168" t="e">
        <f>IF(C2053="",NA(),MATCH($B2053&amp;$C2053,'Smelter Look-up'!$J:$J,0))</f>
        <v>#N/A</v>
      </c>
      <c r="X2053" s="169">
        <f t="shared" ca="1" si="160"/>
        <v>0</v>
      </c>
      <c r="AB2053" s="312" t="str">
        <f t="shared" si="157"/>
        <v/>
      </c>
      <c r="AC2053" s="169" t="str">
        <f t="shared" si="158"/>
        <v/>
      </c>
      <c r="AD2053" s="169" t="str">
        <f t="shared" si="159"/>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1"/>
        <v/>
      </c>
      <c r="T2054" s="154" t="str">
        <f ca="1">IF(B2054="","",IF(ISERROR(MATCH($J2054,SorP!$B$1:$B$6261,0)),"",INDIRECT("'SorP'!$A$"&amp;MATCH($S2054&amp;$J2054,SorP!C:C,0))))</f>
        <v/>
      </c>
      <c r="U2054" s="167"/>
      <c r="V2054" s="168" t="e">
        <f>IF(C2054="",NA(),MATCH($B2054&amp;$C2054,'Smelter Look-up'!$J:$J,0))</f>
        <v>#N/A</v>
      </c>
      <c r="X2054" s="169">
        <f t="shared" ca="1" si="160"/>
        <v>0</v>
      </c>
      <c r="AB2054" s="312" t="str">
        <f t="shared" ref="AB2054:AB2117" si="162">IF(C2054="","",B2054)</f>
        <v/>
      </c>
      <c r="AC2054" s="169" t="str">
        <f t="shared" ref="AC2054:AC2117" si="163">B2054</f>
        <v/>
      </c>
      <c r="AD2054" s="169" t="str">
        <f t="shared" ref="AD2054:AD2117" si="164">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1"/>
        <v/>
      </c>
      <c r="T2055" s="154" t="str">
        <f ca="1">IF(B2055="","",IF(ISERROR(MATCH($J2055,SorP!$B$1:$B$6261,0)),"",INDIRECT("'SorP'!$A$"&amp;MATCH($S2055&amp;$J2055,SorP!C:C,0))))</f>
        <v/>
      </c>
      <c r="U2055" s="167"/>
      <c r="V2055" s="168" t="e">
        <f>IF(C2055="",NA(),MATCH($B2055&amp;$C2055,'Smelter Look-up'!$J:$J,0))</f>
        <v>#N/A</v>
      </c>
      <c r="X2055" s="169">
        <f t="shared" ca="1" si="160"/>
        <v>0</v>
      </c>
      <c r="AB2055" s="312" t="str">
        <f t="shared" si="162"/>
        <v/>
      </c>
      <c r="AC2055" s="169" t="str">
        <f t="shared" si="163"/>
        <v/>
      </c>
      <c r="AD2055" s="169" t="str">
        <f t="shared" si="164"/>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1"/>
        <v/>
      </c>
      <c r="T2056" s="154" t="str">
        <f ca="1">IF(B2056="","",IF(ISERROR(MATCH($J2056,SorP!$B$1:$B$6261,0)),"",INDIRECT("'SorP'!$A$"&amp;MATCH($S2056&amp;$J2056,SorP!C:C,0))))</f>
        <v/>
      </c>
      <c r="U2056" s="167"/>
      <c r="V2056" s="168" t="e">
        <f>IF(C2056="",NA(),MATCH($B2056&amp;$C2056,'Smelter Look-up'!$J:$J,0))</f>
        <v>#N/A</v>
      </c>
      <c r="X2056" s="169">
        <f t="shared" ca="1" si="160"/>
        <v>0</v>
      </c>
      <c r="AB2056" s="312" t="str">
        <f t="shared" si="162"/>
        <v/>
      </c>
      <c r="AC2056" s="169" t="str">
        <f t="shared" si="163"/>
        <v/>
      </c>
      <c r="AD2056" s="169" t="str">
        <f t="shared" si="164"/>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1"/>
        <v/>
      </c>
      <c r="T2057" s="154" t="str">
        <f ca="1">IF(B2057="","",IF(ISERROR(MATCH($J2057,SorP!$B$1:$B$6261,0)),"",INDIRECT("'SorP'!$A$"&amp;MATCH($S2057&amp;$J2057,SorP!C:C,0))))</f>
        <v/>
      </c>
      <c r="U2057" s="167"/>
      <c r="V2057" s="168" t="e">
        <f>IF(C2057="",NA(),MATCH($B2057&amp;$C2057,'Smelter Look-up'!$J:$J,0))</f>
        <v>#N/A</v>
      </c>
      <c r="X2057" s="169">
        <f t="shared" ca="1" si="160"/>
        <v>0</v>
      </c>
      <c r="AB2057" s="312" t="str">
        <f t="shared" si="162"/>
        <v/>
      </c>
      <c r="AC2057" s="169" t="str">
        <f t="shared" si="163"/>
        <v/>
      </c>
      <c r="AD2057" s="169" t="str">
        <f t="shared" si="164"/>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1"/>
        <v/>
      </c>
      <c r="T2058" s="154" t="str">
        <f ca="1">IF(B2058="","",IF(ISERROR(MATCH($J2058,SorP!$B$1:$B$6261,0)),"",INDIRECT("'SorP'!$A$"&amp;MATCH($S2058&amp;$J2058,SorP!C:C,0))))</f>
        <v/>
      </c>
      <c r="U2058" s="167"/>
      <c r="V2058" s="168" t="e">
        <f>IF(C2058="",NA(),MATCH($B2058&amp;$C2058,'Smelter Look-up'!$J:$J,0))</f>
        <v>#N/A</v>
      </c>
      <c r="X2058" s="169">
        <f t="shared" ca="1" si="160"/>
        <v>0</v>
      </c>
      <c r="AB2058" s="312" t="str">
        <f t="shared" si="162"/>
        <v/>
      </c>
      <c r="AC2058" s="169" t="str">
        <f t="shared" si="163"/>
        <v/>
      </c>
      <c r="AD2058" s="169" t="str">
        <f t="shared" si="164"/>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1"/>
        <v/>
      </c>
      <c r="T2059" s="154" t="str">
        <f ca="1">IF(B2059="","",IF(ISERROR(MATCH($J2059,SorP!$B$1:$B$6261,0)),"",INDIRECT("'SorP'!$A$"&amp;MATCH($S2059&amp;$J2059,SorP!C:C,0))))</f>
        <v/>
      </c>
      <c r="U2059" s="167"/>
      <c r="V2059" s="168" t="e">
        <f>IF(C2059="",NA(),MATCH($B2059&amp;$C2059,'Smelter Look-up'!$J:$J,0))</f>
        <v>#N/A</v>
      </c>
      <c r="X2059" s="169">
        <f t="shared" ca="1" si="160"/>
        <v>0</v>
      </c>
      <c r="AB2059" s="312" t="str">
        <f t="shared" si="162"/>
        <v/>
      </c>
      <c r="AC2059" s="169" t="str">
        <f t="shared" si="163"/>
        <v/>
      </c>
      <c r="AD2059" s="169" t="str">
        <f t="shared" si="164"/>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1"/>
        <v/>
      </c>
      <c r="T2060" s="154" t="str">
        <f ca="1">IF(B2060="","",IF(ISERROR(MATCH($J2060,SorP!$B$1:$B$6261,0)),"",INDIRECT("'SorP'!$A$"&amp;MATCH($S2060&amp;$J2060,SorP!C:C,0))))</f>
        <v/>
      </c>
      <c r="U2060" s="167"/>
      <c r="V2060" s="168" t="e">
        <f>IF(C2060="",NA(),MATCH($B2060&amp;$C2060,'Smelter Look-up'!$J:$J,0))</f>
        <v>#N/A</v>
      </c>
      <c r="X2060" s="169">
        <f t="shared" ca="1" si="160"/>
        <v>0</v>
      </c>
      <c r="AB2060" s="312" t="str">
        <f t="shared" si="162"/>
        <v/>
      </c>
      <c r="AC2060" s="169" t="str">
        <f t="shared" si="163"/>
        <v/>
      </c>
      <c r="AD2060" s="169" t="str">
        <f t="shared" si="164"/>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1"/>
        <v/>
      </c>
      <c r="T2061" s="154" t="str">
        <f ca="1">IF(B2061="","",IF(ISERROR(MATCH($J2061,SorP!$B$1:$B$6261,0)),"",INDIRECT("'SorP'!$A$"&amp;MATCH($S2061&amp;$J2061,SorP!C:C,0))))</f>
        <v/>
      </c>
      <c r="U2061" s="167"/>
      <c r="V2061" s="168" t="e">
        <f>IF(C2061="",NA(),MATCH($B2061&amp;$C2061,'Smelter Look-up'!$J:$J,0))</f>
        <v>#N/A</v>
      </c>
      <c r="X2061" s="169">
        <f t="shared" ca="1" si="160"/>
        <v>0</v>
      </c>
      <c r="AB2061" s="312" t="str">
        <f t="shared" si="162"/>
        <v/>
      </c>
      <c r="AC2061" s="169" t="str">
        <f t="shared" si="163"/>
        <v/>
      </c>
      <c r="AD2061" s="169" t="str">
        <f t="shared" si="164"/>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1"/>
        <v/>
      </c>
      <c r="T2062" s="154" t="str">
        <f ca="1">IF(B2062="","",IF(ISERROR(MATCH($J2062,SorP!$B$1:$B$6261,0)),"",INDIRECT("'SorP'!$A$"&amp;MATCH($S2062&amp;$J2062,SorP!C:C,0))))</f>
        <v/>
      </c>
      <c r="U2062" s="167"/>
      <c r="V2062" s="168" t="e">
        <f>IF(C2062="",NA(),MATCH($B2062&amp;$C2062,'Smelter Look-up'!$J:$J,0))</f>
        <v>#N/A</v>
      </c>
      <c r="X2062" s="169">
        <f t="shared" ca="1" si="160"/>
        <v>0</v>
      </c>
      <c r="AB2062" s="312" t="str">
        <f t="shared" si="162"/>
        <v/>
      </c>
      <c r="AC2062" s="169" t="str">
        <f t="shared" si="163"/>
        <v/>
      </c>
      <c r="AD2062" s="169" t="str">
        <f t="shared" si="164"/>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1"/>
        <v/>
      </c>
      <c r="T2063" s="154" t="str">
        <f ca="1">IF(B2063="","",IF(ISERROR(MATCH($J2063,SorP!$B$1:$B$6261,0)),"",INDIRECT("'SorP'!$A$"&amp;MATCH($S2063&amp;$J2063,SorP!C:C,0))))</f>
        <v/>
      </c>
      <c r="U2063" s="167"/>
      <c r="V2063" s="168" t="e">
        <f>IF(C2063="",NA(),MATCH($B2063&amp;$C2063,'Smelter Look-up'!$J:$J,0))</f>
        <v>#N/A</v>
      </c>
      <c r="X2063" s="169">
        <f t="shared" ca="1" si="160"/>
        <v>0</v>
      </c>
      <c r="AB2063" s="312" t="str">
        <f t="shared" si="162"/>
        <v/>
      </c>
      <c r="AC2063" s="169" t="str">
        <f t="shared" si="163"/>
        <v/>
      </c>
      <c r="AD2063" s="169" t="str">
        <f t="shared" si="164"/>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1"/>
        <v/>
      </c>
      <c r="T2064" s="154" t="str">
        <f ca="1">IF(B2064="","",IF(ISERROR(MATCH($J2064,SorP!$B$1:$B$6261,0)),"",INDIRECT("'SorP'!$A$"&amp;MATCH($S2064&amp;$J2064,SorP!C:C,0))))</f>
        <v/>
      </c>
      <c r="U2064" s="167"/>
      <c r="V2064" s="168" t="e">
        <f>IF(C2064="",NA(),MATCH($B2064&amp;$C2064,'Smelter Look-up'!$J:$J,0))</f>
        <v>#N/A</v>
      </c>
      <c r="X2064" s="169">
        <f t="shared" ca="1" si="160"/>
        <v>0</v>
      </c>
      <c r="AB2064" s="312" t="str">
        <f t="shared" si="162"/>
        <v/>
      </c>
      <c r="AC2064" s="169" t="str">
        <f t="shared" si="163"/>
        <v/>
      </c>
      <c r="AD2064" s="169" t="str">
        <f t="shared" si="164"/>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1"/>
        <v/>
      </c>
      <c r="T2065" s="154" t="str">
        <f ca="1">IF(B2065="","",IF(ISERROR(MATCH($J2065,SorP!$B$1:$B$6261,0)),"",INDIRECT("'SorP'!$A$"&amp;MATCH($S2065&amp;$J2065,SorP!C:C,0))))</f>
        <v/>
      </c>
      <c r="U2065" s="167"/>
      <c r="V2065" s="168" t="e">
        <f>IF(C2065="",NA(),MATCH($B2065&amp;$C2065,'Smelter Look-up'!$J:$J,0))</f>
        <v>#N/A</v>
      </c>
      <c r="X2065" s="169">
        <f t="shared" ca="1" si="160"/>
        <v>0</v>
      </c>
      <c r="AB2065" s="312" t="str">
        <f t="shared" si="162"/>
        <v/>
      </c>
      <c r="AC2065" s="169" t="str">
        <f t="shared" si="163"/>
        <v/>
      </c>
      <c r="AD2065" s="169" t="str">
        <f t="shared" si="164"/>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1"/>
        <v/>
      </c>
      <c r="T2066" s="154" t="str">
        <f ca="1">IF(B2066="","",IF(ISERROR(MATCH($J2066,SorP!$B$1:$B$6261,0)),"",INDIRECT("'SorP'!$A$"&amp;MATCH($S2066&amp;$J2066,SorP!C:C,0))))</f>
        <v/>
      </c>
      <c r="U2066" s="167"/>
      <c r="V2066" s="168" t="e">
        <f>IF(C2066="",NA(),MATCH($B2066&amp;$C2066,'Smelter Look-up'!$J:$J,0))</f>
        <v>#N/A</v>
      </c>
      <c r="X2066" s="169">
        <f t="shared" ca="1" si="160"/>
        <v>0</v>
      </c>
      <c r="AB2066" s="312" t="str">
        <f t="shared" si="162"/>
        <v/>
      </c>
      <c r="AC2066" s="169" t="str">
        <f t="shared" si="163"/>
        <v/>
      </c>
      <c r="AD2066" s="169" t="str">
        <f t="shared" si="164"/>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1"/>
        <v/>
      </c>
      <c r="T2067" s="154" t="str">
        <f ca="1">IF(B2067="","",IF(ISERROR(MATCH($J2067,SorP!$B$1:$B$6261,0)),"",INDIRECT("'SorP'!$A$"&amp;MATCH($S2067&amp;$J2067,SorP!C:C,0))))</f>
        <v/>
      </c>
      <c r="U2067" s="167"/>
      <c r="V2067" s="168" t="e">
        <f>IF(C2067="",NA(),MATCH($B2067&amp;$C2067,'Smelter Look-up'!$J:$J,0))</f>
        <v>#N/A</v>
      </c>
      <c r="X2067" s="169">
        <f t="shared" ca="1" si="160"/>
        <v>0</v>
      </c>
      <c r="AB2067" s="312" t="str">
        <f t="shared" si="162"/>
        <v/>
      </c>
      <c r="AC2067" s="169" t="str">
        <f t="shared" si="163"/>
        <v/>
      </c>
      <c r="AD2067" s="169" t="str">
        <f t="shared" si="164"/>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1"/>
        <v/>
      </c>
      <c r="T2068" s="154" t="str">
        <f ca="1">IF(B2068="","",IF(ISERROR(MATCH($J2068,SorP!$B$1:$B$6261,0)),"",INDIRECT("'SorP'!$A$"&amp;MATCH($S2068&amp;$J2068,SorP!C:C,0))))</f>
        <v/>
      </c>
      <c r="U2068" s="167"/>
      <c r="V2068" s="168" t="e">
        <f>IF(C2068="",NA(),MATCH($B2068&amp;$C2068,'Smelter Look-up'!$J:$J,0))</f>
        <v>#N/A</v>
      </c>
      <c r="X2068" s="169">
        <f t="shared" ca="1" si="160"/>
        <v>0</v>
      </c>
      <c r="AB2068" s="312" t="str">
        <f t="shared" si="162"/>
        <v/>
      </c>
      <c r="AC2068" s="169" t="str">
        <f t="shared" si="163"/>
        <v/>
      </c>
      <c r="AD2068" s="169" t="str">
        <f t="shared" si="164"/>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1"/>
        <v/>
      </c>
      <c r="T2069" s="154" t="str">
        <f ca="1">IF(B2069="","",IF(ISERROR(MATCH($J2069,SorP!$B$1:$B$6261,0)),"",INDIRECT("'SorP'!$A$"&amp;MATCH($S2069&amp;$J2069,SorP!C:C,0))))</f>
        <v/>
      </c>
      <c r="U2069" s="167"/>
      <c r="V2069" s="168" t="e">
        <f>IF(C2069="",NA(),MATCH($B2069&amp;$C2069,'Smelter Look-up'!$J:$J,0))</f>
        <v>#N/A</v>
      </c>
      <c r="X2069" s="169">
        <f t="shared" ca="1" si="160"/>
        <v>0</v>
      </c>
      <c r="AB2069" s="312" t="str">
        <f t="shared" si="162"/>
        <v/>
      </c>
      <c r="AC2069" s="169" t="str">
        <f t="shared" si="163"/>
        <v/>
      </c>
      <c r="AD2069" s="169" t="str">
        <f t="shared" si="164"/>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1"/>
        <v/>
      </c>
      <c r="T2070" s="154" t="str">
        <f ca="1">IF(B2070="","",IF(ISERROR(MATCH($J2070,SorP!$B$1:$B$6261,0)),"",INDIRECT("'SorP'!$A$"&amp;MATCH($S2070&amp;$J2070,SorP!C:C,0))))</f>
        <v/>
      </c>
      <c r="U2070" s="167"/>
      <c r="V2070" s="168" t="e">
        <f>IF(C2070="",NA(),MATCH($B2070&amp;$C2070,'Smelter Look-up'!$J:$J,0))</f>
        <v>#N/A</v>
      </c>
      <c r="X2070" s="169">
        <f t="shared" ca="1" si="160"/>
        <v>0</v>
      </c>
      <c r="AB2070" s="312" t="str">
        <f t="shared" si="162"/>
        <v/>
      </c>
      <c r="AC2070" s="169" t="str">
        <f t="shared" si="163"/>
        <v/>
      </c>
      <c r="AD2070" s="169" t="str">
        <f t="shared" si="164"/>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1"/>
        <v/>
      </c>
      <c r="T2071" s="154" t="str">
        <f ca="1">IF(B2071="","",IF(ISERROR(MATCH($J2071,SorP!$B$1:$B$6261,0)),"",INDIRECT("'SorP'!$A$"&amp;MATCH($S2071&amp;$J2071,SorP!C:C,0))))</f>
        <v/>
      </c>
      <c r="U2071" s="167"/>
      <c r="V2071" s="168" t="e">
        <f>IF(C2071="",NA(),MATCH($B2071&amp;$C2071,'Smelter Look-up'!$J:$J,0))</f>
        <v>#N/A</v>
      </c>
      <c r="X2071" s="169">
        <f t="shared" ca="1" si="160"/>
        <v>0</v>
      </c>
      <c r="AB2071" s="312" t="str">
        <f t="shared" si="162"/>
        <v/>
      </c>
      <c r="AC2071" s="169" t="str">
        <f t="shared" si="163"/>
        <v/>
      </c>
      <c r="AD2071" s="169" t="str">
        <f t="shared" si="164"/>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1"/>
        <v/>
      </c>
      <c r="T2072" s="154" t="str">
        <f ca="1">IF(B2072="","",IF(ISERROR(MATCH($J2072,SorP!$B$1:$B$6261,0)),"",INDIRECT("'SorP'!$A$"&amp;MATCH($S2072&amp;$J2072,SorP!C:C,0))))</f>
        <v/>
      </c>
      <c r="U2072" s="167"/>
      <c r="V2072" s="168" t="e">
        <f>IF(C2072="",NA(),MATCH($B2072&amp;$C2072,'Smelter Look-up'!$J:$J,0))</f>
        <v>#N/A</v>
      </c>
      <c r="X2072" s="169">
        <f t="shared" ca="1" si="160"/>
        <v>0</v>
      </c>
      <c r="AB2072" s="312" t="str">
        <f t="shared" si="162"/>
        <v/>
      </c>
      <c r="AC2072" s="169" t="str">
        <f t="shared" si="163"/>
        <v/>
      </c>
      <c r="AD2072" s="169" t="str">
        <f t="shared" si="164"/>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1"/>
        <v/>
      </c>
      <c r="T2073" s="154" t="str">
        <f ca="1">IF(B2073="","",IF(ISERROR(MATCH($J2073,SorP!$B$1:$B$6261,0)),"",INDIRECT("'SorP'!$A$"&amp;MATCH($S2073&amp;$J2073,SorP!C:C,0))))</f>
        <v/>
      </c>
      <c r="U2073" s="167"/>
      <c r="V2073" s="168" t="e">
        <f>IF(C2073="",NA(),MATCH($B2073&amp;$C2073,'Smelter Look-up'!$J:$J,0))</f>
        <v>#N/A</v>
      </c>
      <c r="X2073" s="169">
        <f t="shared" ca="1" si="160"/>
        <v>0</v>
      </c>
      <c r="AB2073" s="312" t="str">
        <f t="shared" si="162"/>
        <v/>
      </c>
      <c r="AC2073" s="169" t="str">
        <f t="shared" si="163"/>
        <v/>
      </c>
      <c r="AD2073" s="169" t="str">
        <f t="shared" si="164"/>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1"/>
        <v/>
      </c>
      <c r="T2074" s="154" t="str">
        <f ca="1">IF(B2074="","",IF(ISERROR(MATCH($J2074,SorP!$B$1:$B$6261,0)),"",INDIRECT("'SorP'!$A$"&amp;MATCH($S2074&amp;$J2074,SorP!C:C,0))))</f>
        <v/>
      </c>
      <c r="U2074" s="167"/>
      <c r="V2074" s="168" t="e">
        <f>IF(C2074="",NA(),MATCH($B2074&amp;$C2074,'Smelter Look-up'!$J:$J,0))</f>
        <v>#N/A</v>
      </c>
      <c r="X2074" s="169">
        <f t="shared" ca="1" si="160"/>
        <v>0</v>
      </c>
      <c r="AB2074" s="312" t="str">
        <f t="shared" si="162"/>
        <v/>
      </c>
      <c r="AC2074" s="169" t="str">
        <f t="shared" si="163"/>
        <v/>
      </c>
      <c r="AD2074" s="169" t="str">
        <f t="shared" si="164"/>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1"/>
        <v/>
      </c>
      <c r="T2075" s="154" t="str">
        <f ca="1">IF(B2075="","",IF(ISERROR(MATCH($J2075,SorP!$B$1:$B$6261,0)),"",INDIRECT("'SorP'!$A$"&amp;MATCH($S2075&amp;$J2075,SorP!C:C,0))))</f>
        <v/>
      </c>
      <c r="U2075" s="167"/>
      <c r="V2075" s="168" t="e">
        <f>IF(C2075="",NA(),MATCH($B2075&amp;$C2075,'Smelter Look-up'!$J:$J,0))</f>
        <v>#N/A</v>
      </c>
      <c r="X2075" s="169">
        <f t="shared" ca="1" si="160"/>
        <v>0</v>
      </c>
      <c r="AB2075" s="312" t="str">
        <f t="shared" si="162"/>
        <v/>
      </c>
      <c r="AC2075" s="169" t="str">
        <f t="shared" si="163"/>
        <v/>
      </c>
      <c r="AD2075" s="169" t="str">
        <f t="shared" si="164"/>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1"/>
        <v/>
      </c>
      <c r="T2076" s="154" t="str">
        <f ca="1">IF(B2076="","",IF(ISERROR(MATCH($J2076,SorP!$B$1:$B$6261,0)),"",INDIRECT("'SorP'!$A$"&amp;MATCH($S2076&amp;$J2076,SorP!C:C,0))))</f>
        <v/>
      </c>
      <c r="U2076" s="167"/>
      <c r="V2076" s="168" t="e">
        <f>IF(C2076="",NA(),MATCH($B2076&amp;$C2076,'Smelter Look-up'!$J:$J,0))</f>
        <v>#N/A</v>
      </c>
      <c r="X2076" s="169">
        <f t="shared" ca="1" si="160"/>
        <v>0</v>
      </c>
      <c r="AB2076" s="312" t="str">
        <f t="shared" si="162"/>
        <v/>
      </c>
      <c r="AC2076" s="169" t="str">
        <f t="shared" si="163"/>
        <v/>
      </c>
      <c r="AD2076" s="169" t="str">
        <f t="shared" si="164"/>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1"/>
        <v/>
      </c>
      <c r="T2077" s="154" t="str">
        <f ca="1">IF(B2077="","",IF(ISERROR(MATCH($J2077,SorP!$B$1:$B$6261,0)),"",INDIRECT("'SorP'!$A$"&amp;MATCH($S2077&amp;$J2077,SorP!C:C,0))))</f>
        <v/>
      </c>
      <c r="U2077" s="167"/>
      <c r="V2077" s="168" t="e">
        <f>IF(C2077="",NA(),MATCH($B2077&amp;$C2077,'Smelter Look-up'!$J:$J,0))</f>
        <v>#N/A</v>
      </c>
      <c r="X2077" s="169">
        <f t="shared" ca="1" si="160"/>
        <v>0</v>
      </c>
      <c r="AB2077" s="312" t="str">
        <f t="shared" si="162"/>
        <v/>
      </c>
      <c r="AC2077" s="169" t="str">
        <f t="shared" si="163"/>
        <v/>
      </c>
      <c r="AD2077" s="169" t="str">
        <f t="shared" si="164"/>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1"/>
        <v/>
      </c>
      <c r="T2078" s="154" t="str">
        <f ca="1">IF(B2078="","",IF(ISERROR(MATCH($J2078,SorP!$B$1:$B$6261,0)),"",INDIRECT("'SorP'!$A$"&amp;MATCH($S2078&amp;$J2078,SorP!C:C,0))))</f>
        <v/>
      </c>
      <c r="U2078" s="167"/>
      <c r="V2078" s="168" t="e">
        <f>IF(C2078="",NA(),MATCH($B2078&amp;$C2078,'Smelter Look-up'!$J:$J,0))</f>
        <v>#N/A</v>
      </c>
      <c r="X2078" s="169">
        <f t="shared" ca="1" si="160"/>
        <v>0</v>
      </c>
      <c r="AB2078" s="312" t="str">
        <f t="shared" si="162"/>
        <v/>
      </c>
      <c r="AC2078" s="169" t="str">
        <f t="shared" si="163"/>
        <v/>
      </c>
      <c r="AD2078" s="169" t="str">
        <f t="shared" si="164"/>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1"/>
        <v/>
      </c>
      <c r="T2079" s="154" t="str">
        <f ca="1">IF(B2079="","",IF(ISERROR(MATCH($J2079,SorP!$B$1:$B$6261,0)),"",INDIRECT("'SorP'!$A$"&amp;MATCH($S2079&amp;$J2079,SorP!C:C,0))))</f>
        <v/>
      </c>
      <c r="U2079" s="167"/>
      <c r="V2079" s="168" t="e">
        <f>IF(C2079="",NA(),MATCH($B2079&amp;$C2079,'Smelter Look-up'!$J:$J,0))</f>
        <v>#N/A</v>
      </c>
      <c r="X2079" s="169">
        <f t="shared" ca="1" si="160"/>
        <v>0</v>
      </c>
      <c r="AB2079" s="312" t="str">
        <f t="shared" si="162"/>
        <v/>
      </c>
      <c r="AC2079" s="169" t="str">
        <f t="shared" si="163"/>
        <v/>
      </c>
      <c r="AD2079" s="169" t="str">
        <f t="shared" si="164"/>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1"/>
        <v/>
      </c>
      <c r="T2080" s="154" t="str">
        <f ca="1">IF(B2080="","",IF(ISERROR(MATCH($J2080,SorP!$B$1:$B$6261,0)),"",INDIRECT("'SorP'!$A$"&amp;MATCH($S2080&amp;$J2080,SorP!C:C,0))))</f>
        <v/>
      </c>
      <c r="U2080" s="167"/>
      <c r="V2080" s="168" t="e">
        <f>IF(C2080="",NA(),MATCH($B2080&amp;$C2080,'Smelter Look-up'!$J:$J,0))</f>
        <v>#N/A</v>
      </c>
      <c r="X2080" s="169">
        <f t="shared" ca="1" si="160"/>
        <v>0</v>
      </c>
      <c r="AB2080" s="312" t="str">
        <f t="shared" si="162"/>
        <v/>
      </c>
      <c r="AC2080" s="169" t="str">
        <f t="shared" si="163"/>
        <v/>
      </c>
      <c r="AD2080" s="169" t="str">
        <f t="shared" si="164"/>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1"/>
        <v/>
      </c>
      <c r="T2081" s="154" t="str">
        <f ca="1">IF(B2081="","",IF(ISERROR(MATCH($J2081,SorP!$B$1:$B$6261,0)),"",INDIRECT("'SorP'!$A$"&amp;MATCH($S2081&amp;$J2081,SorP!C:C,0))))</f>
        <v/>
      </c>
      <c r="U2081" s="167"/>
      <c r="V2081" s="168" t="e">
        <f>IF(C2081="",NA(),MATCH($B2081&amp;$C2081,'Smelter Look-up'!$J:$J,0))</f>
        <v>#N/A</v>
      </c>
      <c r="X2081" s="169">
        <f t="shared" ca="1" si="160"/>
        <v>0</v>
      </c>
      <c r="AB2081" s="312" t="str">
        <f t="shared" si="162"/>
        <v/>
      </c>
      <c r="AC2081" s="169" t="str">
        <f t="shared" si="163"/>
        <v/>
      </c>
      <c r="AD2081" s="169" t="str">
        <f t="shared" si="164"/>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1"/>
        <v/>
      </c>
      <c r="T2082" s="154" t="str">
        <f ca="1">IF(B2082="","",IF(ISERROR(MATCH($J2082,SorP!$B$1:$B$6261,0)),"",INDIRECT("'SorP'!$A$"&amp;MATCH($S2082&amp;$J2082,SorP!C:C,0))))</f>
        <v/>
      </c>
      <c r="U2082" s="167"/>
      <c r="V2082" s="168" t="e">
        <f>IF(C2082="",NA(),MATCH($B2082&amp;$C2082,'Smelter Look-up'!$J:$J,0))</f>
        <v>#N/A</v>
      </c>
      <c r="X2082" s="169">
        <f t="shared" ca="1" si="160"/>
        <v>0</v>
      </c>
      <c r="AB2082" s="312" t="str">
        <f t="shared" si="162"/>
        <v/>
      </c>
      <c r="AC2082" s="169" t="str">
        <f t="shared" si="163"/>
        <v/>
      </c>
      <c r="AD2082" s="169" t="str">
        <f t="shared" si="164"/>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1"/>
        <v/>
      </c>
      <c r="T2083" s="154" t="str">
        <f ca="1">IF(B2083="","",IF(ISERROR(MATCH($J2083,SorP!$B$1:$B$6261,0)),"",INDIRECT("'SorP'!$A$"&amp;MATCH($S2083&amp;$J2083,SorP!C:C,0))))</f>
        <v/>
      </c>
      <c r="U2083" s="167"/>
      <c r="V2083" s="168" t="e">
        <f>IF(C2083="",NA(),MATCH($B2083&amp;$C2083,'Smelter Look-up'!$J:$J,0))</f>
        <v>#N/A</v>
      </c>
      <c r="X2083" s="169">
        <f t="shared" ca="1" si="160"/>
        <v>0</v>
      </c>
      <c r="AB2083" s="312" t="str">
        <f t="shared" si="162"/>
        <v/>
      </c>
      <c r="AC2083" s="169" t="str">
        <f t="shared" si="163"/>
        <v/>
      </c>
      <c r="AD2083" s="169" t="str">
        <f t="shared" si="164"/>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1"/>
        <v/>
      </c>
      <c r="T2084" s="154" t="str">
        <f ca="1">IF(B2084="","",IF(ISERROR(MATCH($J2084,SorP!$B$1:$B$6261,0)),"",INDIRECT("'SorP'!$A$"&amp;MATCH($S2084&amp;$J2084,SorP!C:C,0))))</f>
        <v/>
      </c>
      <c r="U2084" s="167"/>
      <c r="V2084" s="168" t="e">
        <f>IF(C2084="",NA(),MATCH($B2084&amp;$C2084,'Smelter Look-up'!$J:$J,0))</f>
        <v>#N/A</v>
      </c>
      <c r="X2084" s="169">
        <f t="shared" ca="1" si="160"/>
        <v>0</v>
      </c>
      <c r="AB2084" s="312" t="str">
        <f t="shared" si="162"/>
        <v/>
      </c>
      <c r="AC2084" s="169" t="str">
        <f t="shared" si="163"/>
        <v/>
      </c>
      <c r="AD2084" s="169" t="str">
        <f t="shared" si="164"/>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1"/>
        <v/>
      </c>
      <c r="T2085" s="154" t="str">
        <f ca="1">IF(B2085="","",IF(ISERROR(MATCH($J2085,SorP!$B$1:$B$6261,0)),"",INDIRECT("'SorP'!$A$"&amp;MATCH($S2085&amp;$J2085,SorP!C:C,0))))</f>
        <v/>
      </c>
      <c r="U2085" s="167"/>
      <c r="V2085" s="168" t="e">
        <f>IF(C2085="",NA(),MATCH($B2085&amp;$C2085,'Smelter Look-up'!$J:$J,0))</f>
        <v>#N/A</v>
      </c>
      <c r="X2085" s="169">
        <f t="shared" ca="1" si="160"/>
        <v>0</v>
      </c>
      <c r="AB2085" s="312" t="str">
        <f t="shared" si="162"/>
        <v/>
      </c>
      <c r="AC2085" s="169" t="str">
        <f t="shared" si="163"/>
        <v/>
      </c>
      <c r="AD2085" s="169" t="str">
        <f t="shared" si="164"/>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1"/>
        <v/>
      </c>
      <c r="T2086" s="154" t="str">
        <f ca="1">IF(B2086="","",IF(ISERROR(MATCH($J2086,SorP!$B$1:$B$6261,0)),"",INDIRECT("'SorP'!$A$"&amp;MATCH($S2086&amp;$J2086,SorP!C:C,0))))</f>
        <v/>
      </c>
      <c r="U2086" s="167"/>
      <c r="V2086" s="168" t="e">
        <f>IF(C2086="",NA(),MATCH($B2086&amp;$C2086,'Smelter Look-up'!$J:$J,0))</f>
        <v>#N/A</v>
      </c>
      <c r="X2086" s="169">
        <f t="shared" ca="1" si="160"/>
        <v>0</v>
      </c>
      <c r="AB2086" s="312" t="str">
        <f t="shared" si="162"/>
        <v/>
      </c>
      <c r="AC2086" s="169" t="str">
        <f t="shared" si="163"/>
        <v/>
      </c>
      <c r="AD2086" s="169" t="str">
        <f t="shared" si="164"/>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1"/>
        <v/>
      </c>
      <c r="T2087" s="154" t="str">
        <f ca="1">IF(B2087="","",IF(ISERROR(MATCH($J2087,SorP!$B$1:$B$6261,0)),"",INDIRECT("'SorP'!$A$"&amp;MATCH($S2087&amp;$J2087,SorP!C:C,0))))</f>
        <v/>
      </c>
      <c r="U2087" s="167"/>
      <c r="V2087" s="168" t="e">
        <f>IF(C2087="",NA(),MATCH($B2087&amp;$C2087,'Smelter Look-up'!$J:$J,0))</f>
        <v>#N/A</v>
      </c>
      <c r="X2087" s="169">
        <f t="shared" ca="1" si="160"/>
        <v>0</v>
      </c>
      <c r="AB2087" s="312" t="str">
        <f t="shared" si="162"/>
        <v/>
      </c>
      <c r="AC2087" s="169" t="str">
        <f t="shared" si="163"/>
        <v/>
      </c>
      <c r="AD2087" s="169" t="str">
        <f t="shared" si="164"/>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1"/>
        <v/>
      </c>
      <c r="T2088" s="154" t="str">
        <f ca="1">IF(B2088="","",IF(ISERROR(MATCH($J2088,SorP!$B$1:$B$6261,0)),"",INDIRECT("'SorP'!$A$"&amp;MATCH($S2088&amp;$J2088,SorP!C:C,0))))</f>
        <v/>
      </c>
      <c r="U2088" s="167"/>
      <c r="V2088" s="168" t="e">
        <f>IF(C2088="",NA(),MATCH($B2088&amp;$C2088,'Smelter Look-up'!$J:$J,0))</f>
        <v>#N/A</v>
      </c>
      <c r="X2088" s="169">
        <f t="shared" ca="1" si="160"/>
        <v>0</v>
      </c>
      <c r="AB2088" s="312" t="str">
        <f t="shared" si="162"/>
        <v/>
      </c>
      <c r="AC2088" s="169" t="str">
        <f t="shared" si="163"/>
        <v/>
      </c>
      <c r="AD2088" s="169" t="str">
        <f t="shared" si="164"/>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1"/>
        <v/>
      </c>
      <c r="T2089" s="154" t="str">
        <f ca="1">IF(B2089="","",IF(ISERROR(MATCH($J2089,SorP!$B$1:$B$6261,0)),"",INDIRECT("'SorP'!$A$"&amp;MATCH($S2089&amp;$J2089,SorP!C:C,0))))</f>
        <v/>
      </c>
      <c r="U2089" s="167"/>
      <c r="V2089" s="168" t="e">
        <f>IF(C2089="",NA(),MATCH($B2089&amp;$C2089,'Smelter Look-up'!$J:$J,0))</f>
        <v>#N/A</v>
      </c>
      <c r="X2089" s="169">
        <f t="shared" ca="1" si="160"/>
        <v>0</v>
      </c>
      <c r="AB2089" s="312" t="str">
        <f t="shared" si="162"/>
        <v/>
      </c>
      <c r="AC2089" s="169" t="str">
        <f t="shared" si="163"/>
        <v/>
      </c>
      <c r="AD2089" s="169" t="str">
        <f t="shared" si="164"/>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1"/>
        <v/>
      </c>
      <c r="T2090" s="154" t="str">
        <f ca="1">IF(B2090="","",IF(ISERROR(MATCH($J2090,SorP!$B$1:$B$6261,0)),"",INDIRECT("'SorP'!$A$"&amp;MATCH($S2090&amp;$J2090,SorP!C:C,0))))</f>
        <v/>
      </c>
      <c r="U2090" s="167"/>
      <c r="V2090" s="168" t="e">
        <f>IF(C2090="",NA(),MATCH($B2090&amp;$C2090,'Smelter Look-up'!$J:$J,0))</f>
        <v>#N/A</v>
      </c>
      <c r="X2090" s="169">
        <f t="shared" ca="1" si="160"/>
        <v>0</v>
      </c>
      <c r="AB2090" s="312" t="str">
        <f t="shared" si="162"/>
        <v/>
      </c>
      <c r="AC2090" s="169" t="str">
        <f t="shared" si="163"/>
        <v/>
      </c>
      <c r="AD2090" s="169" t="str">
        <f t="shared" si="164"/>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1"/>
        <v/>
      </c>
      <c r="T2091" s="154" t="str">
        <f ca="1">IF(B2091="","",IF(ISERROR(MATCH($J2091,SorP!$B$1:$B$6261,0)),"",INDIRECT("'SorP'!$A$"&amp;MATCH($S2091&amp;$J2091,SorP!C:C,0))))</f>
        <v/>
      </c>
      <c r="U2091" s="167"/>
      <c r="V2091" s="168" t="e">
        <f>IF(C2091="",NA(),MATCH($B2091&amp;$C2091,'Smelter Look-up'!$J:$J,0))</f>
        <v>#N/A</v>
      </c>
      <c r="X2091" s="169">
        <f t="shared" ca="1" si="160"/>
        <v>0</v>
      </c>
      <c r="AB2091" s="312" t="str">
        <f t="shared" si="162"/>
        <v/>
      </c>
      <c r="AC2091" s="169" t="str">
        <f t="shared" si="163"/>
        <v/>
      </c>
      <c r="AD2091" s="169" t="str">
        <f t="shared" si="164"/>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1"/>
        <v/>
      </c>
      <c r="T2092" s="154" t="str">
        <f ca="1">IF(B2092="","",IF(ISERROR(MATCH($J2092,SorP!$B$1:$B$6261,0)),"",INDIRECT("'SorP'!$A$"&amp;MATCH($S2092&amp;$J2092,SorP!C:C,0))))</f>
        <v/>
      </c>
      <c r="U2092" s="167"/>
      <c r="V2092" s="168" t="e">
        <f>IF(C2092="",NA(),MATCH($B2092&amp;$C2092,'Smelter Look-up'!$J:$J,0))</f>
        <v>#N/A</v>
      </c>
      <c r="X2092" s="169">
        <f t="shared" ca="1" si="160"/>
        <v>0</v>
      </c>
      <c r="AB2092" s="312" t="str">
        <f t="shared" si="162"/>
        <v/>
      </c>
      <c r="AC2092" s="169" t="str">
        <f t="shared" si="163"/>
        <v/>
      </c>
      <c r="AD2092" s="169" t="str">
        <f t="shared" si="164"/>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1"/>
        <v/>
      </c>
      <c r="T2093" s="154" t="str">
        <f ca="1">IF(B2093="","",IF(ISERROR(MATCH($J2093,SorP!$B$1:$B$6261,0)),"",INDIRECT("'SorP'!$A$"&amp;MATCH($S2093&amp;$J2093,SorP!C:C,0))))</f>
        <v/>
      </c>
      <c r="U2093" s="167"/>
      <c r="V2093" s="168" t="e">
        <f>IF(C2093="",NA(),MATCH($B2093&amp;$C2093,'Smelter Look-up'!$J:$J,0))</f>
        <v>#N/A</v>
      </c>
      <c r="X2093" s="169">
        <f t="shared" ca="1" si="160"/>
        <v>0</v>
      </c>
      <c r="AB2093" s="312" t="str">
        <f t="shared" si="162"/>
        <v/>
      </c>
      <c r="AC2093" s="169" t="str">
        <f t="shared" si="163"/>
        <v/>
      </c>
      <c r="AD2093" s="169" t="str">
        <f t="shared" si="164"/>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1"/>
        <v/>
      </c>
      <c r="T2094" s="154" t="str">
        <f ca="1">IF(B2094="","",IF(ISERROR(MATCH($J2094,SorP!$B$1:$B$6261,0)),"",INDIRECT("'SorP'!$A$"&amp;MATCH($S2094&amp;$J2094,SorP!C:C,0))))</f>
        <v/>
      </c>
      <c r="U2094" s="167"/>
      <c r="V2094" s="168" t="e">
        <f>IF(C2094="",NA(),MATCH($B2094&amp;$C2094,'Smelter Look-up'!$J:$J,0))</f>
        <v>#N/A</v>
      </c>
      <c r="X2094" s="169">
        <f t="shared" ca="1" si="160"/>
        <v>0</v>
      </c>
      <c r="AB2094" s="312" t="str">
        <f t="shared" si="162"/>
        <v/>
      </c>
      <c r="AC2094" s="169" t="str">
        <f t="shared" si="163"/>
        <v/>
      </c>
      <c r="AD2094" s="169" t="str">
        <f t="shared" si="164"/>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1"/>
        <v/>
      </c>
      <c r="T2095" s="154" t="str">
        <f ca="1">IF(B2095="","",IF(ISERROR(MATCH($J2095,SorP!$B$1:$B$6261,0)),"",INDIRECT("'SorP'!$A$"&amp;MATCH($S2095&amp;$J2095,SorP!C:C,0))))</f>
        <v/>
      </c>
      <c r="U2095" s="167"/>
      <c r="V2095" s="168" t="e">
        <f>IF(C2095="",NA(),MATCH($B2095&amp;$C2095,'Smelter Look-up'!$J:$J,0))</f>
        <v>#N/A</v>
      </c>
      <c r="X2095" s="169">
        <f t="shared" ca="1" si="160"/>
        <v>0</v>
      </c>
      <c r="AB2095" s="312" t="str">
        <f t="shared" si="162"/>
        <v/>
      </c>
      <c r="AC2095" s="169" t="str">
        <f t="shared" si="163"/>
        <v/>
      </c>
      <c r="AD2095" s="169" t="str">
        <f t="shared" si="164"/>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1"/>
        <v/>
      </c>
      <c r="T2096" s="154" t="str">
        <f ca="1">IF(B2096="","",IF(ISERROR(MATCH($J2096,SorP!$B$1:$B$6261,0)),"",INDIRECT("'SorP'!$A$"&amp;MATCH($S2096&amp;$J2096,SorP!C:C,0))))</f>
        <v/>
      </c>
      <c r="U2096" s="167"/>
      <c r="V2096" s="168" t="e">
        <f>IF(C2096="",NA(),MATCH($B2096&amp;$C2096,'Smelter Look-up'!$J:$J,0))</f>
        <v>#N/A</v>
      </c>
      <c r="X2096" s="169">
        <f t="shared" ca="1" si="160"/>
        <v>0</v>
      </c>
      <c r="AB2096" s="312" t="str">
        <f t="shared" si="162"/>
        <v/>
      </c>
      <c r="AC2096" s="169" t="str">
        <f t="shared" si="163"/>
        <v/>
      </c>
      <c r="AD2096" s="169" t="str">
        <f t="shared" si="164"/>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1"/>
        <v/>
      </c>
      <c r="T2097" s="154" t="str">
        <f ca="1">IF(B2097="","",IF(ISERROR(MATCH($J2097,SorP!$B$1:$B$6261,0)),"",INDIRECT("'SorP'!$A$"&amp;MATCH($S2097&amp;$J2097,SorP!C:C,0))))</f>
        <v/>
      </c>
      <c r="U2097" s="167"/>
      <c r="V2097" s="168" t="e">
        <f>IF(C2097="",NA(),MATCH($B2097&amp;$C2097,'Smelter Look-up'!$J:$J,0))</f>
        <v>#N/A</v>
      </c>
      <c r="X2097" s="169">
        <f t="shared" ca="1" si="160"/>
        <v>0</v>
      </c>
      <c r="AB2097" s="312" t="str">
        <f t="shared" si="162"/>
        <v/>
      </c>
      <c r="AC2097" s="169" t="str">
        <f t="shared" si="163"/>
        <v/>
      </c>
      <c r="AD2097" s="169" t="str">
        <f t="shared" si="164"/>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1"/>
        <v/>
      </c>
      <c r="T2098" s="154" t="str">
        <f ca="1">IF(B2098="","",IF(ISERROR(MATCH($J2098,SorP!$B$1:$B$6261,0)),"",INDIRECT("'SorP'!$A$"&amp;MATCH($S2098&amp;$J2098,SorP!C:C,0))))</f>
        <v/>
      </c>
      <c r="U2098" s="167"/>
      <c r="V2098" s="168" t="e">
        <f>IF(C2098="",NA(),MATCH($B2098&amp;$C2098,'Smelter Look-up'!$J:$J,0))</f>
        <v>#N/A</v>
      </c>
      <c r="X2098" s="169">
        <f t="shared" ca="1" si="160"/>
        <v>0</v>
      </c>
      <c r="AB2098" s="312" t="str">
        <f t="shared" si="162"/>
        <v/>
      </c>
      <c r="AC2098" s="169" t="str">
        <f t="shared" si="163"/>
        <v/>
      </c>
      <c r="AD2098" s="169" t="str">
        <f t="shared" si="164"/>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1"/>
        <v/>
      </c>
      <c r="T2099" s="154" t="str">
        <f ca="1">IF(B2099="","",IF(ISERROR(MATCH($J2099,SorP!$B$1:$B$6261,0)),"",INDIRECT("'SorP'!$A$"&amp;MATCH($S2099&amp;$J2099,SorP!C:C,0))))</f>
        <v/>
      </c>
      <c r="U2099" s="167"/>
      <c r="V2099" s="168" t="e">
        <f>IF(C2099="",NA(),MATCH($B2099&amp;$C2099,'Smelter Look-up'!$J:$J,0))</f>
        <v>#N/A</v>
      </c>
      <c r="X2099" s="169">
        <f t="shared" ca="1" si="160"/>
        <v>0</v>
      </c>
      <c r="AB2099" s="312" t="str">
        <f t="shared" si="162"/>
        <v/>
      </c>
      <c r="AC2099" s="169" t="str">
        <f t="shared" si="163"/>
        <v/>
      </c>
      <c r="AD2099" s="169" t="str">
        <f t="shared" si="164"/>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1"/>
        <v/>
      </c>
      <c r="T2100" s="154" t="str">
        <f ca="1">IF(B2100="","",IF(ISERROR(MATCH($J2100,SorP!$B$1:$B$6261,0)),"",INDIRECT("'SorP'!$A$"&amp;MATCH($S2100&amp;$J2100,SorP!C:C,0))))</f>
        <v/>
      </c>
      <c r="U2100" s="167"/>
      <c r="V2100" s="168" t="e">
        <f>IF(C2100="",NA(),MATCH($B2100&amp;$C2100,'Smelter Look-up'!$J:$J,0))</f>
        <v>#N/A</v>
      </c>
      <c r="X2100" s="169">
        <f t="shared" ca="1" si="160"/>
        <v>0</v>
      </c>
      <c r="AB2100" s="312" t="str">
        <f t="shared" si="162"/>
        <v/>
      </c>
      <c r="AC2100" s="169" t="str">
        <f t="shared" si="163"/>
        <v/>
      </c>
      <c r="AD2100" s="169" t="str">
        <f t="shared" si="164"/>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1"/>
        <v/>
      </c>
      <c r="T2101" s="154" t="str">
        <f ca="1">IF(B2101="","",IF(ISERROR(MATCH($J2101,SorP!$B$1:$B$6261,0)),"",INDIRECT("'SorP'!$A$"&amp;MATCH($S2101&amp;$J2101,SorP!C:C,0))))</f>
        <v/>
      </c>
      <c r="U2101" s="167"/>
      <c r="V2101" s="168" t="e">
        <f>IF(C2101="",NA(),MATCH($B2101&amp;$C2101,'Smelter Look-up'!$J:$J,0))</f>
        <v>#N/A</v>
      </c>
      <c r="X2101" s="169">
        <f t="shared" ca="1" si="160"/>
        <v>0</v>
      </c>
      <c r="AB2101" s="312" t="str">
        <f t="shared" si="162"/>
        <v/>
      </c>
      <c r="AC2101" s="169" t="str">
        <f t="shared" si="163"/>
        <v/>
      </c>
      <c r="AD2101" s="169" t="str">
        <f t="shared" si="164"/>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1"/>
        <v/>
      </c>
      <c r="T2102" s="154" t="str">
        <f ca="1">IF(B2102="","",IF(ISERROR(MATCH($J2102,SorP!$B$1:$B$6261,0)),"",INDIRECT("'SorP'!$A$"&amp;MATCH($S2102&amp;$J2102,SorP!C:C,0))))</f>
        <v/>
      </c>
      <c r="U2102" s="167"/>
      <c r="V2102" s="168" t="e">
        <f>IF(C2102="",NA(),MATCH($B2102&amp;$C2102,'Smelter Look-up'!$J:$J,0))</f>
        <v>#N/A</v>
      </c>
      <c r="X2102" s="169">
        <f t="shared" ca="1" si="160"/>
        <v>0</v>
      </c>
      <c r="AB2102" s="312" t="str">
        <f t="shared" si="162"/>
        <v/>
      </c>
      <c r="AC2102" s="169" t="str">
        <f t="shared" si="163"/>
        <v/>
      </c>
      <c r="AD2102" s="169" t="str">
        <f t="shared" si="164"/>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1"/>
        <v/>
      </c>
      <c r="T2103" s="154" t="str">
        <f ca="1">IF(B2103="","",IF(ISERROR(MATCH($J2103,SorP!$B$1:$B$6261,0)),"",INDIRECT("'SorP'!$A$"&amp;MATCH($S2103&amp;$J2103,SorP!C:C,0))))</f>
        <v/>
      </c>
      <c r="U2103" s="167"/>
      <c r="V2103" s="168" t="e">
        <f>IF(C2103="",NA(),MATCH($B2103&amp;$C2103,'Smelter Look-up'!$J:$J,0))</f>
        <v>#N/A</v>
      </c>
      <c r="X2103" s="169">
        <f t="shared" ca="1" si="160"/>
        <v>0</v>
      </c>
      <c r="AB2103" s="312" t="str">
        <f t="shared" si="162"/>
        <v/>
      </c>
      <c r="AC2103" s="169" t="str">
        <f t="shared" si="163"/>
        <v/>
      </c>
      <c r="AD2103" s="169" t="str">
        <f t="shared" si="164"/>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1"/>
        <v/>
      </c>
      <c r="T2104" s="154" t="str">
        <f ca="1">IF(B2104="","",IF(ISERROR(MATCH($J2104,SorP!$B$1:$B$6261,0)),"",INDIRECT("'SorP'!$A$"&amp;MATCH($S2104&amp;$J2104,SorP!C:C,0))))</f>
        <v/>
      </c>
      <c r="U2104" s="167"/>
      <c r="V2104" s="168" t="e">
        <f>IF(C2104="",NA(),MATCH($B2104&amp;$C2104,'Smelter Look-up'!$J:$J,0))</f>
        <v>#N/A</v>
      </c>
      <c r="X2104" s="169">
        <f t="shared" ca="1" si="160"/>
        <v>0</v>
      </c>
      <c r="AB2104" s="312" t="str">
        <f t="shared" si="162"/>
        <v/>
      </c>
      <c r="AC2104" s="169" t="str">
        <f t="shared" si="163"/>
        <v/>
      </c>
      <c r="AD2104" s="169" t="str">
        <f t="shared" si="164"/>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1"/>
        <v/>
      </c>
      <c r="T2105" s="154" t="str">
        <f ca="1">IF(B2105="","",IF(ISERROR(MATCH($J2105,SorP!$B$1:$B$6261,0)),"",INDIRECT("'SorP'!$A$"&amp;MATCH($S2105&amp;$J2105,SorP!C:C,0))))</f>
        <v/>
      </c>
      <c r="U2105" s="167"/>
      <c r="V2105" s="168" t="e">
        <f>IF(C2105="",NA(),MATCH($B2105&amp;$C2105,'Smelter Look-up'!$J:$J,0))</f>
        <v>#N/A</v>
      </c>
      <c r="X2105" s="169">
        <f t="shared" ca="1" si="160"/>
        <v>0</v>
      </c>
      <c r="AB2105" s="312" t="str">
        <f t="shared" si="162"/>
        <v/>
      </c>
      <c r="AC2105" s="169" t="str">
        <f t="shared" si="163"/>
        <v/>
      </c>
      <c r="AD2105" s="169" t="str">
        <f t="shared" si="164"/>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1"/>
        <v/>
      </c>
      <c r="T2106" s="154" t="str">
        <f ca="1">IF(B2106="","",IF(ISERROR(MATCH($J2106,SorP!$B$1:$B$6261,0)),"",INDIRECT("'SorP'!$A$"&amp;MATCH($S2106&amp;$J2106,SorP!C:C,0))))</f>
        <v/>
      </c>
      <c r="U2106" s="167"/>
      <c r="V2106" s="168" t="e">
        <f>IF(C2106="",NA(),MATCH($B2106&amp;$C2106,'Smelter Look-up'!$J:$J,0))</f>
        <v>#N/A</v>
      </c>
      <c r="X2106" s="169">
        <f t="shared" ca="1" si="160"/>
        <v>0</v>
      </c>
      <c r="AB2106" s="312" t="str">
        <f t="shared" si="162"/>
        <v/>
      </c>
      <c r="AC2106" s="169" t="str">
        <f t="shared" si="163"/>
        <v/>
      </c>
      <c r="AD2106" s="169" t="str">
        <f t="shared" si="164"/>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1"/>
        <v/>
      </c>
      <c r="T2107" s="154" t="str">
        <f ca="1">IF(B2107="","",IF(ISERROR(MATCH($J2107,SorP!$B$1:$B$6261,0)),"",INDIRECT("'SorP'!$A$"&amp;MATCH($S2107&amp;$J2107,SorP!C:C,0))))</f>
        <v/>
      </c>
      <c r="U2107" s="167"/>
      <c r="V2107" s="168" t="e">
        <f>IF(C2107="",NA(),MATCH($B2107&amp;$C2107,'Smelter Look-up'!$J:$J,0))</f>
        <v>#N/A</v>
      </c>
      <c r="X2107" s="169">
        <f t="shared" ca="1" si="160"/>
        <v>0</v>
      </c>
      <c r="AB2107" s="312" t="str">
        <f t="shared" si="162"/>
        <v/>
      </c>
      <c r="AC2107" s="169" t="str">
        <f t="shared" si="163"/>
        <v/>
      </c>
      <c r="AD2107" s="169" t="str">
        <f t="shared" si="164"/>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1"/>
        <v/>
      </c>
      <c r="T2108" s="154" t="str">
        <f ca="1">IF(B2108="","",IF(ISERROR(MATCH($J2108,SorP!$B$1:$B$6261,0)),"",INDIRECT("'SorP'!$A$"&amp;MATCH($S2108&amp;$J2108,SorP!C:C,0))))</f>
        <v/>
      </c>
      <c r="U2108" s="167"/>
      <c r="V2108" s="168" t="e">
        <f>IF(C2108="",NA(),MATCH($B2108&amp;$C2108,'Smelter Look-up'!$J:$J,0))</f>
        <v>#N/A</v>
      </c>
      <c r="X2108" s="169">
        <f t="shared" ca="1" si="160"/>
        <v>0</v>
      </c>
      <c r="AB2108" s="312" t="str">
        <f t="shared" si="162"/>
        <v/>
      </c>
      <c r="AC2108" s="169" t="str">
        <f t="shared" si="163"/>
        <v/>
      </c>
      <c r="AD2108" s="169" t="str">
        <f t="shared" si="164"/>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1"/>
        <v/>
      </c>
      <c r="T2109" s="154" t="str">
        <f ca="1">IF(B2109="","",IF(ISERROR(MATCH($J2109,SorP!$B$1:$B$6261,0)),"",INDIRECT("'SorP'!$A$"&amp;MATCH($S2109&amp;$J2109,SorP!C:C,0))))</f>
        <v/>
      </c>
      <c r="U2109" s="167"/>
      <c r="V2109" s="168" t="e">
        <f>IF(C2109="",NA(),MATCH($B2109&amp;$C2109,'Smelter Look-up'!$J:$J,0))</f>
        <v>#N/A</v>
      </c>
      <c r="X2109" s="169">
        <f t="shared" ca="1" si="160"/>
        <v>0</v>
      </c>
      <c r="AB2109" s="312" t="str">
        <f t="shared" si="162"/>
        <v/>
      </c>
      <c r="AC2109" s="169" t="str">
        <f t="shared" si="163"/>
        <v/>
      </c>
      <c r="AD2109" s="169" t="str">
        <f t="shared" si="164"/>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1"/>
        <v/>
      </c>
      <c r="T2110" s="154" t="str">
        <f ca="1">IF(B2110="","",IF(ISERROR(MATCH($J2110,SorP!$B$1:$B$6261,0)),"",INDIRECT("'SorP'!$A$"&amp;MATCH($S2110&amp;$J2110,SorP!C:C,0))))</f>
        <v/>
      </c>
      <c r="U2110" s="167"/>
      <c r="V2110" s="168" t="e">
        <f>IF(C2110="",NA(),MATCH($B2110&amp;$C2110,'Smelter Look-up'!$J:$J,0))</f>
        <v>#N/A</v>
      </c>
      <c r="X2110" s="169">
        <f t="shared" ca="1" si="160"/>
        <v>0</v>
      </c>
      <c r="AB2110" s="312" t="str">
        <f t="shared" si="162"/>
        <v/>
      </c>
      <c r="AC2110" s="169" t="str">
        <f t="shared" si="163"/>
        <v/>
      </c>
      <c r="AD2110" s="169" t="str">
        <f t="shared" si="164"/>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1"/>
        <v/>
      </c>
      <c r="T2111" s="154" t="str">
        <f ca="1">IF(B2111="","",IF(ISERROR(MATCH($J2111,SorP!$B$1:$B$6261,0)),"",INDIRECT("'SorP'!$A$"&amp;MATCH($S2111&amp;$J2111,SorP!C:C,0))))</f>
        <v/>
      </c>
      <c r="U2111" s="167"/>
      <c r="V2111" s="168" t="e">
        <f>IF(C2111="",NA(),MATCH($B2111&amp;$C2111,'Smelter Look-up'!$J:$J,0))</f>
        <v>#N/A</v>
      </c>
      <c r="X2111" s="169">
        <f t="shared" ref="X2111:X2174" ca="1" si="165">IF(AND(C2111="Smelter not listed",OR(LEN(D2111)=0,LEN(E2111)=0)),1,0)</f>
        <v>0</v>
      </c>
      <c r="AB2111" s="312" t="str">
        <f t="shared" si="162"/>
        <v/>
      </c>
      <c r="AC2111" s="169" t="str">
        <f t="shared" si="163"/>
        <v/>
      </c>
      <c r="AD2111" s="169" t="str">
        <f t="shared" si="164"/>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6">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5"/>
        <v>0</v>
      </c>
      <c r="AB2112" s="312" t="str">
        <f t="shared" si="162"/>
        <v/>
      </c>
      <c r="AC2112" s="169" t="str">
        <f t="shared" si="163"/>
        <v/>
      </c>
      <c r="AD2112" s="169" t="str">
        <f t="shared" si="164"/>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6"/>
        <v/>
      </c>
      <c r="T2113" s="154" t="str">
        <f ca="1">IF(B2113="","",IF(ISERROR(MATCH($J2113,SorP!$B$1:$B$6261,0)),"",INDIRECT("'SorP'!$A$"&amp;MATCH($S2113&amp;$J2113,SorP!C:C,0))))</f>
        <v/>
      </c>
      <c r="U2113" s="167"/>
      <c r="V2113" s="168" t="e">
        <f>IF(C2113="",NA(),MATCH($B2113&amp;$C2113,'Smelter Look-up'!$J:$J,0))</f>
        <v>#N/A</v>
      </c>
      <c r="X2113" s="169">
        <f t="shared" ca="1" si="165"/>
        <v>0</v>
      </c>
      <c r="AB2113" s="312" t="str">
        <f t="shared" si="162"/>
        <v/>
      </c>
      <c r="AC2113" s="169" t="str">
        <f t="shared" si="163"/>
        <v/>
      </c>
      <c r="AD2113" s="169" t="str">
        <f t="shared" si="164"/>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6"/>
        <v/>
      </c>
      <c r="T2114" s="154" t="str">
        <f ca="1">IF(B2114="","",IF(ISERROR(MATCH($J2114,SorP!$B$1:$B$6261,0)),"",INDIRECT("'SorP'!$A$"&amp;MATCH($S2114&amp;$J2114,SorP!C:C,0))))</f>
        <v/>
      </c>
      <c r="U2114" s="167"/>
      <c r="V2114" s="168" t="e">
        <f>IF(C2114="",NA(),MATCH($B2114&amp;$C2114,'Smelter Look-up'!$J:$J,0))</f>
        <v>#N/A</v>
      </c>
      <c r="X2114" s="169">
        <f t="shared" ca="1" si="165"/>
        <v>0</v>
      </c>
      <c r="AB2114" s="312" t="str">
        <f t="shared" si="162"/>
        <v/>
      </c>
      <c r="AC2114" s="169" t="str">
        <f t="shared" si="163"/>
        <v/>
      </c>
      <c r="AD2114" s="169" t="str">
        <f t="shared" si="164"/>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6"/>
        <v/>
      </c>
      <c r="T2115" s="154" t="str">
        <f ca="1">IF(B2115="","",IF(ISERROR(MATCH($J2115,SorP!$B$1:$B$6261,0)),"",INDIRECT("'SorP'!$A$"&amp;MATCH($S2115&amp;$J2115,SorP!C:C,0))))</f>
        <v/>
      </c>
      <c r="U2115" s="167"/>
      <c r="V2115" s="168" t="e">
        <f>IF(C2115="",NA(),MATCH($B2115&amp;$C2115,'Smelter Look-up'!$J:$J,0))</f>
        <v>#N/A</v>
      </c>
      <c r="X2115" s="169">
        <f t="shared" ca="1" si="165"/>
        <v>0</v>
      </c>
      <c r="AB2115" s="312" t="str">
        <f t="shared" si="162"/>
        <v/>
      </c>
      <c r="AC2115" s="169" t="str">
        <f t="shared" si="163"/>
        <v/>
      </c>
      <c r="AD2115" s="169" t="str">
        <f t="shared" si="164"/>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6"/>
        <v/>
      </c>
      <c r="T2116" s="154" t="str">
        <f ca="1">IF(B2116="","",IF(ISERROR(MATCH($J2116,SorP!$B$1:$B$6261,0)),"",INDIRECT("'SorP'!$A$"&amp;MATCH($S2116&amp;$J2116,SorP!C:C,0))))</f>
        <v/>
      </c>
      <c r="U2116" s="167"/>
      <c r="V2116" s="168" t="e">
        <f>IF(C2116="",NA(),MATCH($B2116&amp;$C2116,'Smelter Look-up'!$J:$J,0))</f>
        <v>#N/A</v>
      </c>
      <c r="X2116" s="169">
        <f t="shared" ca="1" si="165"/>
        <v>0</v>
      </c>
      <c r="AB2116" s="312" t="str">
        <f t="shared" si="162"/>
        <v/>
      </c>
      <c r="AC2116" s="169" t="str">
        <f t="shared" si="163"/>
        <v/>
      </c>
      <c r="AD2116" s="169" t="str">
        <f t="shared" si="164"/>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6"/>
        <v/>
      </c>
      <c r="T2117" s="154" t="str">
        <f ca="1">IF(B2117="","",IF(ISERROR(MATCH($J2117,SorP!$B$1:$B$6261,0)),"",INDIRECT("'SorP'!$A$"&amp;MATCH($S2117&amp;$J2117,SorP!C:C,0))))</f>
        <v/>
      </c>
      <c r="U2117" s="167"/>
      <c r="V2117" s="168" t="e">
        <f>IF(C2117="",NA(),MATCH($B2117&amp;$C2117,'Smelter Look-up'!$J:$J,0))</f>
        <v>#N/A</v>
      </c>
      <c r="X2117" s="169">
        <f t="shared" ca="1" si="165"/>
        <v>0</v>
      </c>
      <c r="AB2117" s="312" t="str">
        <f t="shared" si="162"/>
        <v/>
      </c>
      <c r="AC2117" s="169" t="str">
        <f t="shared" si="163"/>
        <v/>
      </c>
      <c r="AD2117" s="169" t="str">
        <f t="shared" si="164"/>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6"/>
        <v/>
      </c>
      <c r="T2118" s="154" t="str">
        <f ca="1">IF(B2118="","",IF(ISERROR(MATCH($J2118,SorP!$B$1:$B$6261,0)),"",INDIRECT("'SorP'!$A$"&amp;MATCH($S2118&amp;$J2118,SorP!C:C,0))))</f>
        <v/>
      </c>
      <c r="U2118" s="167"/>
      <c r="V2118" s="168" t="e">
        <f>IF(C2118="",NA(),MATCH($B2118&amp;$C2118,'Smelter Look-up'!$J:$J,0))</f>
        <v>#N/A</v>
      </c>
      <c r="X2118" s="169">
        <f t="shared" ca="1" si="165"/>
        <v>0</v>
      </c>
      <c r="AB2118" s="312" t="str">
        <f t="shared" ref="AB2118:AB2181" si="167">IF(C2118="","",B2118)</f>
        <v/>
      </c>
      <c r="AC2118" s="169" t="str">
        <f t="shared" ref="AC2118:AC2181" si="168">B2118</f>
        <v/>
      </c>
      <c r="AD2118" s="169" t="str">
        <f t="shared" ref="AD2118:AD2181" si="169">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6"/>
        <v/>
      </c>
      <c r="T2119" s="154" t="str">
        <f ca="1">IF(B2119="","",IF(ISERROR(MATCH($J2119,SorP!$B$1:$B$6261,0)),"",INDIRECT("'SorP'!$A$"&amp;MATCH($S2119&amp;$J2119,SorP!C:C,0))))</f>
        <v/>
      </c>
      <c r="U2119" s="167"/>
      <c r="V2119" s="168" t="e">
        <f>IF(C2119="",NA(),MATCH($B2119&amp;$C2119,'Smelter Look-up'!$J:$J,0))</f>
        <v>#N/A</v>
      </c>
      <c r="X2119" s="169">
        <f t="shared" ca="1" si="165"/>
        <v>0</v>
      </c>
      <c r="AB2119" s="312" t="str">
        <f t="shared" si="167"/>
        <v/>
      </c>
      <c r="AC2119" s="169" t="str">
        <f t="shared" si="168"/>
        <v/>
      </c>
      <c r="AD2119" s="169" t="str">
        <f t="shared" si="169"/>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6"/>
        <v/>
      </c>
      <c r="T2120" s="154" t="str">
        <f ca="1">IF(B2120="","",IF(ISERROR(MATCH($J2120,SorP!$B$1:$B$6261,0)),"",INDIRECT("'SorP'!$A$"&amp;MATCH($S2120&amp;$J2120,SorP!C:C,0))))</f>
        <v/>
      </c>
      <c r="U2120" s="167"/>
      <c r="V2120" s="168" t="e">
        <f>IF(C2120="",NA(),MATCH($B2120&amp;$C2120,'Smelter Look-up'!$J:$J,0))</f>
        <v>#N/A</v>
      </c>
      <c r="X2120" s="169">
        <f t="shared" ca="1" si="165"/>
        <v>0</v>
      </c>
      <c r="AB2120" s="312" t="str">
        <f t="shared" si="167"/>
        <v/>
      </c>
      <c r="AC2120" s="169" t="str">
        <f t="shared" si="168"/>
        <v/>
      </c>
      <c r="AD2120" s="169" t="str">
        <f t="shared" si="169"/>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6"/>
        <v/>
      </c>
      <c r="T2121" s="154" t="str">
        <f ca="1">IF(B2121="","",IF(ISERROR(MATCH($J2121,SorP!$B$1:$B$6261,0)),"",INDIRECT("'SorP'!$A$"&amp;MATCH($S2121&amp;$J2121,SorP!C:C,0))))</f>
        <v/>
      </c>
      <c r="U2121" s="167"/>
      <c r="V2121" s="168" t="e">
        <f>IF(C2121="",NA(),MATCH($B2121&amp;$C2121,'Smelter Look-up'!$J:$J,0))</f>
        <v>#N/A</v>
      </c>
      <c r="X2121" s="169">
        <f t="shared" ca="1" si="165"/>
        <v>0</v>
      </c>
      <c r="AB2121" s="312" t="str">
        <f t="shared" si="167"/>
        <v/>
      </c>
      <c r="AC2121" s="169" t="str">
        <f t="shared" si="168"/>
        <v/>
      </c>
      <c r="AD2121" s="169" t="str">
        <f t="shared" si="169"/>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6"/>
        <v/>
      </c>
      <c r="T2122" s="154" t="str">
        <f ca="1">IF(B2122="","",IF(ISERROR(MATCH($J2122,SorP!$B$1:$B$6261,0)),"",INDIRECT("'SorP'!$A$"&amp;MATCH($S2122&amp;$J2122,SorP!C:C,0))))</f>
        <v/>
      </c>
      <c r="U2122" s="167"/>
      <c r="V2122" s="168" t="e">
        <f>IF(C2122="",NA(),MATCH($B2122&amp;$C2122,'Smelter Look-up'!$J:$J,0))</f>
        <v>#N/A</v>
      </c>
      <c r="X2122" s="169">
        <f t="shared" ca="1" si="165"/>
        <v>0</v>
      </c>
      <c r="AB2122" s="312" t="str">
        <f t="shared" si="167"/>
        <v/>
      </c>
      <c r="AC2122" s="169" t="str">
        <f t="shared" si="168"/>
        <v/>
      </c>
      <c r="AD2122" s="169" t="str">
        <f t="shared" si="169"/>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6"/>
        <v/>
      </c>
      <c r="T2123" s="154" t="str">
        <f ca="1">IF(B2123="","",IF(ISERROR(MATCH($J2123,SorP!$B$1:$B$6261,0)),"",INDIRECT("'SorP'!$A$"&amp;MATCH($S2123&amp;$J2123,SorP!C:C,0))))</f>
        <v/>
      </c>
      <c r="U2123" s="167"/>
      <c r="V2123" s="168" t="e">
        <f>IF(C2123="",NA(),MATCH($B2123&amp;$C2123,'Smelter Look-up'!$J:$J,0))</f>
        <v>#N/A</v>
      </c>
      <c r="X2123" s="169">
        <f t="shared" ca="1" si="165"/>
        <v>0</v>
      </c>
      <c r="AB2123" s="312" t="str">
        <f t="shared" si="167"/>
        <v/>
      </c>
      <c r="AC2123" s="169" t="str">
        <f t="shared" si="168"/>
        <v/>
      </c>
      <c r="AD2123" s="169" t="str">
        <f t="shared" si="169"/>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6"/>
        <v/>
      </c>
      <c r="T2124" s="154" t="str">
        <f ca="1">IF(B2124="","",IF(ISERROR(MATCH($J2124,SorP!$B$1:$B$6261,0)),"",INDIRECT("'SorP'!$A$"&amp;MATCH($S2124&amp;$J2124,SorP!C:C,0))))</f>
        <v/>
      </c>
      <c r="U2124" s="167"/>
      <c r="V2124" s="168" t="e">
        <f>IF(C2124="",NA(),MATCH($B2124&amp;$C2124,'Smelter Look-up'!$J:$J,0))</f>
        <v>#N/A</v>
      </c>
      <c r="X2124" s="169">
        <f t="shared" ca="1" si="165"/>
        <v>0</v>
      </c>
      <c r="AB2124" s="312" t="str">
        <f t="shared" si="167"/>
        <v/>
      </c>
      <c r="AC2124" s="169" t="str">
        <f t="shared" si="168"/>
        <v/>
      </c>
      <c r="AD2124" s="169" t="str">
        <f t="shared" si="169"/>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6"/>
        <v/>
      </c>
      <c r="T2125" s="154" t="str">
        <f ca="1">IF(B2125="","",IF(ISERROR(MATCH($J2125,SorP!$B$1:$B$6261,0)),"",INDIRECT("'SorP'!$A$"&amp;MATCH($S2125&amp;$J2125,SorP!C:C,0))))</f>
        <v/>
      </c>
      <c r="U2125" s="167"/>
      <c r="V2125" s="168" t="e">
        <f>IF(C2125="",NA(),MATCH($B2125&amp;$C2125,'Smelter Look-up'!$J:$J,0))</f>
        <v>#N/A</v>
      </c>
      <c r="X2125" s="169">
        <f t="shared" ca="1" si="165"/>
        <v>0</v>
      </c>
      <c r="AB2125" s="312" t="str">
        <f t="shared" si="167"/>
        <v/>
      </c>
      <c r="AC2125" s="169" t="str">
        <f t="shared" si="168"/>
        <v/>
      </c>
      <c r="AD2125" s="169" t="str">
        <f t="shared" si="169"/>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6"/>
        <v/>
      </c>
      <c r="T2126" s="154" t="str">
        <f ca="1">IF(B2126="","",IF(ISERROR(MATCH($J2126,SorP!$B$1:$B$6261,0)),"",INDIRECT("'SorP'!$A$"&amp;MATCH($S2126&amp;$J2126,SorP!C:C,0))))</f>
        <v/>
      </c>
      <c r="U2126" s="167"/>
      <c r="V2126" s="168" t="e">
        <f>IF(C2126="",NA(),MATCH($B2126&amp;$C2126,'Smelter Look-up'!$J:$J,0))</f>
        <v>#N/A</v>
      </c>
      <c r="X2126" s="169">
        <f t="shared" ca="1" si="165"/>
        <v>0</v>
      </c>
      <c r="AB2126" s="312" t="str">
        <f t="shared" si="167"/>
        <v/>
      </c>
      <c r="AC2126" s="169" t="str">
        <f t="shared" si="168"/>
        <v/>
      </c>
      <c r="AD2126" s="169" t="str">
        <f t="shared" si="169"/>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6"/>
        <v/>
      </c>
      <c r="T2127" s="154" t="str">
        <f ca="1">IF(B2127="","",IF(ISERROR(MATCH($J2127,SorP!$B$1:$B$6261,0)),"",INDIRECT("'SorP'!$A$"&amp;MATCH($S2127&amp;$J2127,SorP!C:C,0))))</f>
        <v/>
      </c>
      <c r="U2127" s="167"/>
      <c r="V2127" s="168" t="e">
        <f>IF(C2127="",NA(),MATCH($B2127&amp;$C2127,'Smelter Look-up'!$J:$J,0))</f>
        <v>#N/A</v>
      </c>
      <c r="X2127" s="169">
        <f t="shared" ca="1" si="165"/>
        <v>0</v>
      </c>
      <c r="AB2127" s="312" t="str">
        <f t="shared" si="167"/>
        <v/>
      </c>
      <c r="AC2127" s="169" t="str">
        <f t="shared" si="168"/>
        <v/>
      </c>
      <c r="AD2127" s="169" t="str">
        <f t="shared" si="169"/>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6"/>
        <v/>
      </c>
      <c r="T2128" s="154" t="str">
        <f ca="1">IF(B2128="","",IF(ISERROR(MATCH($J2128,SorP!$B$1:$B$6261,0)),"",INDIRECT("'SorP'!$A$"&amp;MATCH($S2128&amp;$J2128,SorP!C:C,0))))</f>
        <v/>
      </c>
      <c r="U2128" s="167"/>
      <c r="V2128" s="168" t="e">
        <f>IF(C2128="",NA(),MATCH($B2128&amp;$C2128,'Smelter Look-up'!$J:$J,0))</f>
        <v>#N/A</v>
      </c>
      <c r="X2128" s="169">
        <f t="shared" ca="1" si="165"/>
        <v>0</v>
      </c>
      <c r="AB2128" s="312" t="str">
        <f t="shared" si="167"/>
        <v/>
      </c>
      <c r="AC2128" s="169" t="str">
        <f t="shared" si="168"/>
        <v/>
      </c>
      <c r="AD2128" s="169" t="str">
        <f t="shared" si="169"/>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6"/>
        <v/>
      </c>
      <c r="T2129" s="154" t="str">
        <f ca="1">IF(B2129="","",IF(ISERROR(MATCH($J2129,SorP!$B$1:$B$6261,0)),"",INDIRECT("'SorP'!$A$"&amp;MATCH($S2129&amp;$J2129,SorP!C:C,0))))</f>
        <v/>
      </c>
      <c r="U2129" s="167"/>
      <c r="V2129" s="168" t="e">
        <f>IF(C2129="",NA(),MATCH($B2129&amp;$C2129,'Smelter Look-up'!$J:$J,0))</f>
        <v>#N/A</v>
      </c>
      <c r="X2129" s="169">
        <f t="shared" ca="1" si="165"/>
        <v>0</v>
      </c>
      <c r="AB2129" s="312" t="str">
        <f t="shared" si="167"/>
        <v/>
      </c>
      <c r="AC2129" s="169" t="str">
        <f t="shared" si="168"/>
        <v/>
      </c>
      <c r="AD2129" s="169" t="str">
        <f t="shared" si="169"/>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6"/>
        <v/>
      </c>
      <c r="T2130" s="154" t="str">
        <f ca="1">IF(B2130="","",IF(ISERROR(MATCH($J2130,SorP!$B$1:$B$6261,0)),"",INDIRECT("'SorP'!$A$"&amp;MATCH($S2130&amp;$J2130,SorP!C:C,0))))</f>
        <v/>
      </c>
      <c r="U2130" s="167"/>
      <c r="V2130" s="168" t="e">
        <f>IF(C2130="",NA(),MATCH($B2130&amp;$C2130,'Smelter Look-up'!$J:$J,0))</f>
        <v>#N/A</v>
      </c>
      <c r="X2130" s="169">
        <f t="shared" ca="1" si="165"/>
        <v>0</v>
      </c>
      <c r="AB2130" s="312" t="str">
        <f t="shared" si="167"/>
        <v/>
      </c>
      <c r="AC2130" s="169" t="str">
        <f t="shared" si="168"/>
        <v/>
      </c>
      <c r="AD2130" s="169" t="str">
        <f t="shared" si="169"/>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6"/>
        <v/>
      </c>
      <c r="T2131" s="154" t="str">
        <f ca="1">IF(B2131="","",IF(ISERROR(MATCH($J2131,SorP!$B$1:$B$6261,0)),"",INDIRECT("'SorP'!$A$"&amp;MATCH($S2131&amp;$J2131,SorP!C:C,0))))</f>
        <v/>
      </c>
      <c r="U2131" s="167"/>
      <c r="V2131" s="168" t="e">
        <f>IF(C2131="",NA(),MATCH($B2131&amp;$C2131,'Smelter Look-up'!$J:$J,0))</f>
        <v>#N/A</v>
      </c>
      <c r="X2131" s="169">
        <f t="shared" ca="1" si="165"/>
        <v>0</v>
      </c>
      <c r="AB2131" s="312" t="str">
        <f t="shared" si="167"/>
        <v/>
      </c>
      <c r="AC2131" s="169" t="str">
        <f t="shared" si="168"/>
        <v/>
      </c>
      <c r="AD2131" s="169" t="str">
        <f t="shared" si="169"/>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6"/>
        <v/>
      </c>
      <c r="T2132" s="154" t="str">
        <f ca="1">IF(B2132="","",IF(ISERROR(MATCH($J2132,SorP!$B$1:$B$6261,0)),"",INDIRECT("'SorP'!$A$"&amp;MATCH($S2132&amp;$J2132,SorP!C:C,0))))</f>
        <v/>
      </c>
      <c r="U2132" s="167"/>
      <c r="V2132" s="168" t="e">
        <f>IF(C2132="",NA(),MATCH($B2132&amp;$C2132,'Smelter Look-up'!$J:$J,0))</f>
        <v>#N/A</v>
      </c>
      <c r="X2132" s="169">
        <f t="shared" ca="1" si="165"/>
        <v>0</v>
      </c>
      <c r="AB2132" s="312" t="str">
        <f t="shared" si="167"/>
        <v/>
      </c>
      <c r="AC2132" s="169" t="str">
        <f t="shared" si="168"/>
        <v/>
      </c>
      <c r="AD2132" s="169" t="str">
        <f t="shared" si="169"/>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6"/>
        <v/>
      </c>
      <c r="T2133" s="154" t="str">
        <f ca="1">IF(B2133="","",IF(ISERROR(MATCH($J2133,SorP!$B$1:$B$6261,0)),"",INDIRECT("'SorP'!$A$"&amp;MATCH($S2133&amp;$J2133,SorP!C:C,0))))</f>
        <v/>
      </c>
      <c r="U2133" s="167"/>
      <c r="V2133" s="168" t="e">
        <f>IF(C2133="",NA(),MATCH($B2133&amp;$C2133,'Smelter Look-up'!$J:$J,0))</f>
        <v>#N/A</v>
      </c>
      <c r="X2133" s="169">
        <f t="shared" ca="1" si="165"/>
        <v>0</v>
      </c>
      <c r="AB2133" s="312" t="str">
        <f t="shared" si="167"/>
        <v/>
      </c>
      <c r="AC2133" s="169" t="str">
        <f t="shared" si="168"/>
        <v/>
      </c>
      <c r="AD2133" s="169" t="str">
        <f t="shared" si="169"/>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6"/>
        <v/>
      </c>
      <c r="T2134" s="154" t="str">
        <f ca="1">IF(B2134="","",IF(ISERROR(MATCH($J2134,SorP!$B$1:$B$6261,0)),"",INDIRECT("'SorP'!$A$"&amp;MATCH($S2134&amp;$J2134,SorP!C:C,0))))</f>
        <v/>
      </c>
      <c r="U2134" s="167"/>
      <c r="V2134" s="168" t="e">
        <f>IF(C2134="",NA(),MATCH($B2134&amp;$C2134,'Smelter Look-up'!$J:$J,0))</f>
        <v>#N/A</v>
      </c>
      <c r="X2134" s="169">
        <f t="shared" ca="1" si="165"/>
        <v>0</v>
      </c>
      <c r="AB2134" s="312" t="str">
        <f t="shared" si="167"/>
        <v/>
      </c>
      <c r="AC2134" s="169" t="str">
        <f t="shared" si="168"/>
        <v/>
      </c>
      <c r="AD2134" s="169" t="str">
        <f t="shared" si="169"/>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6"/>
        <v/>
      </c>
      <c r="T2135" s="154" t="str">
        <f ca="1">IF(B2135="","",IF(ISERROR(MATCH($J2135,SorP!$B$1:$B$6261,0)),"",INDIRECT("'SorP'!$A$"&amp;MATCH($S2135&amp;$J2135,SorP!C:C,0))))</f>
        <v/>
      </c>
      <c r="U2135" s="167"/>
      <c r="V2135" s="168" t="e">
        <f>IF(C2135="",NA(),MATCH($B2135&amp;$C2135,'Smelter Look-up'!$J:$J,0))</f>
        <v>#N/A</v>
      </c>
      <c r="X2135" s="169">
        <f t="shared" ca="1" si="165"/>
        <v>0</v>
      </c>
      <c r="AB2135" s="312" t="str">
        <f t="shared" si="167"/>
        <v/>
      </c>
      <c r="AC2135" s="169" t="str">
        <f t="shared" si="168"/>
        <v/>
      </c>
      <c r="AD2135" s="169" t="str">
        <f t="shared" si="169"/>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6"/>
        <v/>
      </c>
      <c r="T2136" s="154" t="str">
        <f ca="1">IF(B2136="","",IF(ISERROR(MATCH($J2136,SorP!$B$1:$B$6261,0)),"",INDIRECT("'SorP'!$A$"&amp;MATCH($S2136&amp;$J2136,SorP!C:C,0))))</f>
        <v/>
      </c>
      <c r="U2136" s="167"/>
      <c r="V2136" s="168" t="e">
        <f>IF(C2136="",NA(),MATCH($B2136&amp;$C2136,'Smelter Look-up'!$J:$J,0))</f>
        <v>#N/A</v>
      </c>
      <c r="X2136" s="169">
        <f t="shared" ca="1" si="165"/>
        <v>0</v>
      </c>
      <c r="AB2136" s="312" t="str">
        <f t="shared" si="167"/>
        <v/>
      </c>
      <c r="AC2136" s="169" t="str">
        <f t="shared" si="168"/>
        <v/>
      </c>
      <c r="AD2136" s="169" t="str">
        <f t="shared" si="169"/>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6"/>
        <v/>
      </c>
      <c r="T2137" s="154" t="str">
        <f ca="1">IF(B2137="","",IF(ISERROR(MATCH($J2137,SorP!$B$1:$B$6261,0)),"",INDIRECT("'SorP'!$A$"&amp;MATCH($S2137&amp;$J2137,SorP!C:C,0))))</f>
        <v/>
      </c>
      <c r="U2137" s="167"/>
      <c r="V2137" s="168" t="e">
        <f>IF(C2137="",NA(),MATCH($B2137&amp;$C2137,'Smelter Look-up'!$J:$J,0))</f>
        <v>#N/A</v>
      </c>
      <c r="X2137" s="169">
        <f t="shared" ca="1" si="165"/>
        <v>0</v>
      </c>
      <c r="AB2137" s="312" t="str">
        <f t="shared" si="167"/>
        <v/>
      </c>
      <c r="AC2137" s="169" t="str">
        <f t="shared" si="168"/>
        <v/>
      </c>
      <c r="AD2137" s="169" t="str">
        <f t="shared" si="169"/>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6"/>
        <v/>
      </c>
      <c r="T2138" s="154" t="str">
        <f ca="1">IF(B2138="","",IF(ISERROR(MATCH($J2138,SorP!$B$1:$B$6261,0)),"",INDIRECT("'SorP'!$A$"&amp;MATCH($S2138&amp;$J2138,SorP!C:C,0))))</f>
        <v/>
      </c>
      <c r="U2138" s="167"/>
      <c r="V2138" s="168" t="e">
        <f>IF(C2138="",NA(),MATCH($B2138&amp;$C2138,'Smelter Look-up'!$J:$J,0))</f>
        <v>#N/A</v>
      </c>
      <c r="X2138" s="169">
        <f t="shared" ca="1" si="165"/>
        <v>0</v>
      </c>
      <c r="AB2138" s="312" t="str">
        <f t="shared" si="167"/>
        <v/>
      </c>
      <c r="AC2138" s="169" t="str">
        <f t="shared" si="168"/>
        <v/>
      </c>
      <c r="AD2138" s="169" t="str">
        <f t="shared" si="169"/>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6"/>
        <v/>
      </c>
      <c r="T2139" s="154" t="str">
        <f ca="1">IF(B2139="","",IF(ISERROR(MATCH($J2139,SorP!$B$1:$B$6261,0)),"",INDIRECT("'SorP'!$A$"&amp;MATCH($S2139&amp;$J2139,SorP!C:C,0))))</f>
        <v/>
      </c>
      <c r="U2139" s="167"/>
      <c r="V2139" s="168" t="e">
        <f>IF(C2139="",NA(),MATCH($B2139&amp;$C2139,'Smelter Look-up'!$J:$J,0))</f>
        <v>#N/A</v>
      </c>
      <c r="X2139" s="169">
        <f t="shared" ca="1" si="165"/>
        <v>0</v>
      </c>
      <c r="AB2139" s="312" t="str">
        <f t="shared" si="167"/>
        <v/>
      </c>
      <c r="AC2139" s="169" t="str">
        <f t="shared" si="168"/>
        <v/>
      </c>
      <c r="AD2139" s="169" t="str">
        <f t="shared" si="169"/>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6"/>
        <v/>
      </c>
      <c r="T2140" s="154" t="str">
        <f ca="1">IF(B2140="","",IF(ISERROR(MATCH($J2140,SorP!$B$1:$B$6261,0)),"",INDIRECT("'SorP'!$A$"&amp;MATCH($S2140&amp;$J2140,SorP!C:C,0))))</f>
        <v/>
      </c>
      <c r="U2140" s="167"/>
      <c r="V2140" s="168" t="e">
        <f>IF(C2140="",NA(),MATCH($B2140&amp;$C2140,'Smelter Look-up'!$J:$J,0))</f>
        <v>#N/A</v>
      </c>
      <c r="X2140" s="169">
        <f t="shared" ca="1" si="165"/>
        <v>0</v>
      </c>
      <c r="AB2140" s="312" t="str">
        <f t="shared" si="167"/>
        <v/>
      </c>
      <c r="AC2140" s="169" t="str">
        <f t="shared" si="168"/>
        <v/>
      </c>
      <c r="AD2140" s="169" t="str">
        <f t="shared" si="169"/>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6"/>
        <v/>
      </c>
      <c r="T2141" s="154" t="str">
        <f ca="1">IF(B2141="","",IF(ISERROR(MATCH($J2141,SorP!$B$1:$B$6261,0)),"",INDIRECT("'SorP'!$A$"&amp;MATCH($S2141&amp;$J2141,SorP!C:C,0))))</f>
        <v/>
      </c>
      <c r="U2141" s="167"/>
      <c r="V2141" s="168" t="e">
        <f>IF(C2141="",NA(),MATCH($B2141&amp;$C2141,'Smelter Look-up'!$J:$J,0))</f>
        <v>#N/A</v>
      </c>
      <c r="X2141" s="169">
        <f t="shared" ca="1" si="165"/>
        <v>0</v>
      </c>
      <c r="AB2141" s="312" t="str">
        <f t="shared" si="167"/>
        <v/>
      </c>
      <c r="AC2141" s="169" t="str">
        <f t="shared" si="168"/>
        <v/>
      </c>
      <c r="AD2141" s="169" t="str">
        <f t="shared" si="169"/>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6"/>
        <v/>
      </c>
      <c r="T2142" s="154" t="str">
        <f ca="1">IF(B2142="","",IF(ISERROR(MATCH($J2142,SorP!$B$1:$B$6261,0)),"",INDIRECT("'SorP'!$A$"&amp;MATCH($S2142&amp;$J2142,SorP!C:C,0))))</f>
        <v/>
      </c>
      <c r="U2142" s="167"/>
      <c r="V2142" s="168" t="e">
        <f>IF(C2142="",NA(),MATCH($B2142&amp;$C2142,'Smelter Look-up'!$J:$J,0))</f>
        <v>#N/A</v>
      </c>
      <c r="X2142" s="169">
        <f t="shared" ca="1" si="165"/>
        <v>0</v>
      </c>
      <c r="AB2142" s="312" t="str">
        <f t="shared" si="167"/>
        <v/>
      </c>
      <c r="AC2142" s="169" t="str">
        <f t="shared" si="168"/>
        <v/>
      </c>
      <c r="AD2142" s="169" t="str">
        <f t="shared" si="169"/>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6"/>
        <v/>
      </c>
      <c r="T2143" s="154" t="str">
        <f ca="1">IF(B2143="","",IF(ISERROR(MATCH($J2143,SorP!$B$1:$B$6261,0)),"",INDIRECT("'SorP'!$A$"&amp;MATCH($S2143&amp;$J2143,SorP!C:C,0))))</f>
        <v/>
      </c>
      <c r="U2143" s="167"/>
      <c r="V2143" s="168" t="e">
        <f>IF(C2143="",NA(),MATCH($B2143&amp;$C2143,'Smelter Look-up'!$J:$J,0))</f>
        <v>#N/A</v>
      </c>
      <c r="X2143" s="169">
        <f t="shared" ca="1" si="165"/>
        <v>0</v>
      </c>
      <c r="AB2143" s="312" t="str">
        <f t="shared" si="167"/>
        <v/>
      </c>
      <c r="AC2143" s="169" t="str">
        <f t="shared" si="168"/>
        <v/>
      </c>
      <c r="AD2143" s="169" t="str">
        <f t="shared" si="169"/>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6"/>
        <v/>
      </c>
      <c r="T2144" s="154" t="str">
        <f ca="1">IF(B2144="","",IF(ISERROR(MATCH($J2144,SorP!$B$1:$B$6261,0)),"",INDIRECT("'SorP'!$A$"&amp;MATCH($S2144&amp;$J2144,SorP!C:C,0))))</f>
        <v/>
      </c>
      <c r="U2144" s="167"/>
      <c r="V2144" s="168" t="e">
        <f>IF(C2144="",NA(),MATCH($B2144&amp;$C2144,'Smelter Look-up'!$J:$J,0))</f>
        <v>#N/A</v>
      </c>
      <c r="X2144" s="169">
        <f t="shared" ca="1" si="165"/>
        <v>0</v>
      </c>
      <c r="AB2144" s="312" t="str">
        <f t="shared" si="167"/>
        <v/>
      </c>
      <c r="AC2144" s="169" t="str">
        <f t="shared" si="168"/>
        <v/>
      </c>
      <c r="AD2144" s="169" t="str">
        <f t="shared" si="169"/>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6"/>
        <v/>
      </c>
      <c r="T2145" s="154" t="str">
        <f ca="1">IF(B2145="","",IF(ISERROR(MATCH($J2145,SorP!$B$1:$B$6261,0)),"",INDIRECT("'SorP'!$A$"&amp;MATCH($S2145&amp;$J2145,SorP!C:C,0))))</f>
        <v/>
      </c>
      <c r="U2145" s="167"/>
      <c r="V2145" s="168" t="e">
        <f>IF(C2145="",NA(),MATCH($B2145&amp;$C2145,'Smelter Look-up'!$J:$J,0))</f>
        <v>#N/A</v>
      </c>
      <c r="X2145" s="169">
        <f t="shared" ca="1" si="165"/>
        <v>0</v>
      </c>
      <c r="AB2145" s="312" t="str">
        <f t="shared" si="167"/>
        <v/>
      </c>
      <c r="AC2145" s="169" t="str">
        <f t="shared" si="168"/>
        <v/>
      </c>
      <c r="AD2145" s="169" t="str">
        <f t="shared" si="169"/>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6"/>
        <v/>
      </c>
      <c r="T2146" s="154" t="str">
        <f ca="1">IF(B2146="","",IF(ISERROR(MATCH($J2146,SorP!$B$1:$B$6261,0)),"",INDIRECT("'SorP'!$A$"&amp;MATCH($S2146&amp;$J2146,SorP!C:C,0))))</f>
        <v/>
      </c>
      <c r="U2146" s="167"/>
      <c r="V2146" s="168" t="e">
        <f>IF(C2146="",NA(),MATCH($B2146&amp;$C2146,'Smelter Look-up'!$J:$J,0))</f>
        <v>#N/A</v>
      </c>
      <c r="X2146" s="169">
        <f t="shared" ca="1" si="165"/>
        <v>0</v>
      </c>
      <c r="AB2146" s="312" t="str">
        <f t="shared" si="167"/>
        <v/>
      </c>
      <c r="AC2146" s="169" t="str">
        <f t="shared" si="168"/>
        <v/>
      </c>
      <c r="AD2146" s="169" t="str">
        <f t="shared" si="169"/>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6"/>
        <v/>
      </c>
      <c r="T2147" s="154" t="str">
        <f ca="1">IF(B2147="","",IF(ISERROR(MATCH($J2147,SorP!$B$1:$B$6261,0)),"",INDIRECT("'SorP'!$A$"&amp;MATCH($S2147&amp;$J2147,SorP!C:C,0))))</f>
        <v/>
      </c>
      <c r="U2147" s="167"/>
      <c r="V2147" s="168" t="e">
        <f>IF(C2147="",NA(),MATCH($B2147&amp;$C2147,'Smelter Look-up'!$J:$J,0))</f>
        <v>#N/A</v>
      </c>
      <c r="X2147" s="169">
        <f t="shared" ca="1" si="165"/>
        <v>0</v>
      </c>
      <c r="AB2147" s="312" t="str">
        <f t="shared" si="167"/>
        <v/>
      </c>
      <c r="AC2147" s="169" t="str">
        <f t="shared" si="168"/>
        <v/>
      </c>
      <c r="AD2147" s="169" t="str">
        <f t="shared" si="169"/>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6"/>
        <v/>
      </c>
      <c r="T2148" s="154" t="str">
        <f ca="1">IF(B2148="","",IF(ISERROR(MATCH($J2148,SorP!$B$1:$B$6261,0)),"",INDIRECT("'SorP'!$A$"&amp;MATCH($S2148&amp;$J2148,SorP!C:C,0))))</f>
        <v/>
      </c>
      <c r="U2148" s="167"/>
      <c r="V2148" s="168" t="e">
        <f>IF(C2148="",NA(),MATCH($B2148&amp;$C2148,'Smelter Look-up'!$J:$J,0))</f>
        <v>#N/A</v>
      </c>
      <c r="X2148" s="169">
        <f t="shared" ca="1" si="165"/>
        <v>0</v>
      </c>
      <c r="AB2148" s="312" t="str">
        <f t="shared" si="167"/>
        <v/>
      </c>
      <c r="AC2148" s="169" t="str">
        <f t="shared" si="168"/>
        <v/>
      </c>
      <c r="AD2148" s="169" t="str">
        <f t="shared" si="169"/>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6"/>
        <v/>
      </c>
      <c r="T2149" s="154" t="str">
        <f ca="1">IF(B2149="","",IF(ISERROR(MATCH($J2149,SorP!$B$1:$B$6261,0)),"",INDIRECT("'SorP'!$A$"&amp;MATCH($S2149&amp;$J2149,SorP!C:C,0))))</f>
        <v/>
      </c>
      <c r="U2149" s="167"/>
      <c r="V2149" s="168" t="e">
        <f>IF(C2149="",NA(),MATCH($B2149&amp;$C2149,'Smelter Look-up'!$J:$J,0))</f>
        <v>#N/A</v>
      </c>
      <c r="X2149" s="169">
        <f t="shared" ca="1" si="165"/>
        <v>0</v>
      </c>
      <c r="AB2149" s="312" t="str">
        <f t="shared" si="167"/>
        <v/>
      </c>
      <c r="AC2149" s="169" t="str">
        <f t="shared" si="168"/>
        <v/>
      </c>
      <c r="AD2149" s="169" t="str">
        <f t="shared" si="169"/>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6"/>
        <v/>
      </c>
      <c r="T2150" s="154" t="str">
        <f ca="1">IF(B2150="","",IF(ISERROR(MATCH($J2150,SorP!$B$1:$B$6261,0)),"",INDIRECT("'SorP'!$A$"&amp;MATCH($S2150&amp;$J2150,SorP!C:C,0))))</f>
        <v/>
      </c>
      <c r="U2150" s="167"/>
      <c r="V2150" s="168" t="e">
        <f>IF(C2150="",NA(),MATCH($B2150&amp;$C2150,'Smelter Look-up'!$J:$J,0))</f>
        <v>#N/A</v>
      </c>
      <c r="X2150" s="169">
        <f t="shared" ca="1" si="165"/>
        <v>0</v>
      </c>
      <c r="AB2150" s="312" t="str">
        <f t="shared" si="167"/>
        <v/>
      </c>
      <c r="AC2150" s="169" t="str">
        <f t="shared" si="168"/>
        <v/>
      </c>
      <c r="AD2150" s="169" t="str">
        <f t="shared" si="169"/>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6"/>
        <v/>
      </c>
      <c r="T2151" s="154" t="str">
        <f ca="1">IF(B2151="","",IF(ISERROR(MATCH($J2151,SorP!$B$1:$B$6261,0)),"",INDIRECT("'SorP'!$A$"&amp;MATCH($S2151&amp;$J2151,SorP!C:C,0))))</f>
        <v/>
      </c>
      <c r="U2151" s="167"/>
      <c r="V2151" s="168" t="e">
        <f>IF(C2151="",NA(),MATCH($B2151&amp;$C2151,'Smelter Look-up'!$J:$J,0))</f>
        <v>#N/A</v>
      </c>
      <c r="X2151" s="169">
        <f t="shared" ca="1" si="165"/>
        <v>0</v>
      </c>
      <c r="AB2151" s="312" t="str">
        <f t="shared" si="167"/>
        <v/>
      </c>
      <c r="AC2151" s="169" t="str">
        <f t="shared" si="168"/>
        <v/>
      </c>
      <c r="AD2151" s="169" t="str">
        <f t="shared" si="169"/>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6"/>
        <v/>
      </c>
      <c r="T2152" s="154" t="str">
        <f ca="1">IF(B2152="","",IF(ISERROR(MATCH($J2152,SorP!$B$1:$B$6261,0)),"",INDIRECT("'SorP'!$A$"&amp;MATCH($S2152&amp;$J2152,SorP!C:C,0))))</f>
        <v/>
      </c>
      <c r="U2152" s="167"/>
      <c r="V2152" s="168" t="e">
        <f>IF(C2152="",NA(),MATCH($B2152&amp;$C2152,'Smelter Look-up'!$J:$J,0))</f>
        <v>#N/A</v>
      </c>
      <c r="X2152" s="169">
        <f t="shared" ca="1" si="165"/>
        <v>0</v>
      </c>
      <c r="AB2152" s="312" t="str">
        <f t="shared" si="167"/>
        <v/>
      </c>
      <c r="AC2152" s="169" t="str">
        <f t="shared" si="168"/>
        <v/>
      </c>
      <c r="AD2152" s="169" t="str">
        <f t="shared" si="169"/>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6"/>
        <v/>
      </c>
      <c r="T2153" s="154" t="str">
        <f ca="1">IF(B2153="","",IF(ISERROR(MATCH($J2153,SorP!$B$1:$B$6261,0)),"",INDIRECT("'SorP'!$A$"&amp;MATCH($S2153&amp;$J2153,SorP!C:C,0))))</f>
        <v/>
      </c>
      <c r="U2153" s="167"/>
      <c r="V2153" s="168" t="e">
        <f>IF(C2153="",NA(),MATCH($B2153&amp;$C2153,'Smelter Look-up'!$J:$J,0))</f>
        <v>#N/A</v>
      </c>
      <c r="X2153" s="169">
        <f t="shared" ca="1" si="165"/>
        <v>0</v>
      </c>
      <c r="AB2153" s="312" t="str">
        <f t="shared" si="167"/>
        <v/>
      </c>
      <c r="AC2153" s="169" t="str">
        <f t="shared" si="168"/>
        <v/>
      </c>
      <c r="AD2153" s="169" t="str">
        <f t="shared" si="169"/>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6"/>
        <v/>
      </c>
      <c r="T2154" s="154" t="str">
        <f ca="1">IF(B2154="","",IF(ISERROR(MATCH($J2154,SorP!$B$1:$B$6261,0)),"",INDIRECT("'SorP'!$A$"&amp;MATCH($S2154&amp;$J2154,SorP!C:C,0))))</f>
        <v/>
      </c>
      <c r="U2154" s="167"/>
      <c r="V2154" s="168" t="e">
        <f>IF(C2154="",NA(),MATCH($B2154&amp;$C2154,'Smelter Look-up'!$J:$J,0))</f>
        <v>#N/A</v>
      </c>
      <c r="X2154" s="169">
        <f t="shared" ca="1" si="165"/>
        <v>0</v>
      </c>
      <c r="AB2154" s="312" t="str">
        <f t="shared" si="167"/>
        <v/>
      </c>
      <c r="AC2154" s="169" t="str">
        <f t="shared" si="168"/>
        <v/>
      </c>
      <c r="AD2154" s="169" t="str">
        <f t="shared" si="169"/>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6"/>
        <v/>
      </c>
      <c r="T2155" s="154" t="str">
        <f ca="1">IF(B2155="","",IF(ISERROR(MATCH($J2155,SorP!$B$1:$B$6261,0)),"",INDIRECT("'SorP'!$A$"&amp;MATCH($S2155&amp;$J2155,SorP!C:C,0))))</f>
        <v/>
      </c>
      <c r="U2155" s="167"/>
      <c r="V2155" s="168" t="e">
        <f>IF(C2155="",NA(),MATCH($B2155&amp;$C2155,'Smelter Look-up'!$J:$J,0))</f>
        <v>#N/A</v>
      </c>
      <c r="X2155" s="169">
        <f t="shared" ca="1" si="165"/>
        <v>0</v>
      </c>
      <c r="AB2155" s="312" t="str">
        <f t="shared" si="167"/>
        <v/>
      </c>
      <c r="AC2155" s="169" t="str">
        <f t="shared" si="168"/>
        <v/>
      </c>
      <c r="AD2155" s="169" t="str">
        <f t="shared" si="169"/>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6"/>
        <v/>
      </c>
      <c r="T2156" s="154" t="str">
        <f ca="1">IF(B2156="","",IF(ISERROR(MATCH($J2156,SorP!$B$1:$B$6261,0)),"",INDIRECT("'SorP'!$A$"&amp;MATCH($S2156&amp;$J2156,SorP!C:C,0))))</f>
        <v/>
      </c>
      <c r="U2156" s="167"/>
      <c r="V2156" s="168" t="e">
        <f>IF(C2156="",NA(),MATCH($B2156&amp;$C2156,'Smelter Look-up'!$J:$J,0))</f>
        <v>#N/A</v>
      </c>
      <c r="X2156" s="169">
        <f t="shared" ca="1" si="165"/>
        <v>0</v>
      </c>
      <c r="AB2156" s="312" t="str">
        <f t="shared" si="167"/>
        <v/>
      </c>
      <c r="AC2156" s="169" t="str">
        <f t="shared" si="168"/>
        <v/>
      </c>
      <c r="AD2156" s="169" t="str">
        <f t="shared" si="169"/>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6"/>
        <v/>
      </c>
      <c r="T2157" s="154" t="str">
        <f ca="1">IF(B2157="","",IF(ISERROR(MATCH($J2157,SorP!$B$1:$B$6261,0)),"",INDIRECT("'SorP'!$A$"&amp;MATCH($S2157&amp;$J2157,SorP!C:C,0))))</f>
        <v/>
      </c>
      <c r="U2157" s="167"/>
      <c r="V2157" s="168" t="e">
        <f>IF(C2157="",NA(),MATCH($B2157&amp;$C2157,'Smelter Look-up'!$J:$J,0))</f>
        <v>#N/A</v>
      </c>
      <c r="X2157" s="169">
        <f t="shared" ca="1" si="165"/>
        <v>0</v>
      </c>
      <c r="AB2157" s="312" t="str">
        <f t="shared" si="167"/>
        <v/>
      </c>
      <c r="AC2157" s="169" t="str">
        <f t="shared" si="168"/>
        <v/>
      </c>
      <c r="AD2157" s="169" t="str">
        <f t="shared" si="169"/>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6"/>
        <v/>
      </c>
      <c r="T2158" s="154" t="str">
        <f ca="1">IF(B2158="","",IF(ISERROR(MATCH($J2158,SorP!$B$1:$B$6261,0)),"",INDIRECT("'SorP'!$A$"&amp;MATCH($S2158&amp;$J2158,SorP!C:C,0))))</f>
        <v/>
      </c>
      <c r="U2158" s="167"/>
      <c r="V2158" s="168" t="e">
        <f>IF(C2158="",NA(),MATCH($B2158&amp;$C2158,'Smelter Look-up'!$J:$J,0))</f>
        <v>#N/A</v>
      </c>
      <c r="X2158" s="169">
        <f t="shared" ca="1" si="165"/>
        <v>0</v>
      </c>
      <c r="AB2158" s="312" t="str">
        <f t="shared" si="167"/>
        <v/>
      </c>
      <c r="AC2158" s="169" t="str">
        <f t="shared" si="168"/>
        <v/>
      </c>
      <c r="AD2158" s="169" t="str">
        <f t="shared" si="169"/>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6"/>
        <v/>
      </c>
      <c r="T2159" s="154" t="str">
        <f ca="1">IF(B2159="","",IF(ISERROR(MATCH($J2159,SorP!$B$1:$B$6261,0)),"",INDIRECT("'SorP'!$A$"&amp;MATCH($S2159&amp;$J2159,SorP!C:C,0))))</f>
        <v/>
      </c>
      <c r="U2159" s="167"/>
      <c r="V2159" s="168" t="e">
        <f>IF(C2159="",NA(),MATCH($B2159&amp;$C2159,'Smelter Look-up'!$J:$J,0))</f>
        <v>#N/A</v>
      </c>
      <c r="X2159" s="169">
        <f t="shared" ca="1" si="165"/>
        <v>0</v>
      </c>
      <c r="AB2159" s="312" t="str">
        <f t="shared" si="167"/>
        <v/>
      </c>
      <c r="AC2159" s="169" t="str">
        <f t="shared" si="168"/>
        <v/>
      </c>
      <c r="AD2159" s="169" t="str">
        <f t="shared" si="169"/>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6"/>
        <v/>
      </c>
      <c r="T2160" s="154" t="str">
        <f ca="1">IF(B2160="","",IF(ISERROR(MATCH($J2160,SorP!$B$1:$B$6261,0)),"",INDIRECT("'SorP'!$A$"&amp;MATCH($S2160&amp;$J2160,SorP!C:C,0))))</f>
        <v/>
      </c>
      <c r="U2160" s="167"/>
      <c r="V2160" s="168" t="e">
        <f>IF(C2160="",NA(),MATCH($B2160&amp;$C2160,'Smelter Look-up'!$J:$J,0))</f>
        <v>#N/A</v>
      </c>
      <c r="X2160" s="169">
        <f t="shared" ca="1" si="165"/>
        <v>0</v>
      </c>
      <c r="AB2160" s="312" t="str">
        <f t="shared" si="167"/>
        <v/>
      </c>
      <c r="AC2160" s="169" t="str">
        <f t="shared" si="168"/>
        <v/>
      </c>
      <c r="AD2160" s="169" t="str">
        <f t="shared" si="169"/>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6"/>
        <v/>
      </c>
      <c r="T2161" s="154" t="str">
        <f ca="1">IF(B2161="","",IF(ISERROR(MATCH($J2161,SorP!$B$1:$B$6261,0)),"",INDIRECT("'SorP'!$A$"&amp;MATCH($S2161&amp;$J2161,SorP!C:C,0))))</f>
        <v/>
      </c>
      <c r="U2161" s="167"/>
      <c r="V2161" s="168" t="e">
        <f>IF(C2161="",NA(),MATCH($B2161&amp;$C2161,'Smelter Look-up'!$J:$J,0))</f>
        <v>#N/A</v>
      </c>
      <c r="X2161" s="169">
        <f t="shared" ca="1" si="165"/>
        <v>0</v>
      </c>
      <c r="AB2161" s="312" t="str">
        <f t="shared" si="167"/>
        <v/>
      </c>
      <c r="AC2161" s="169" t="str">
        <f t="shared" si="168"/>
        <v/>
      </c>
      <c r="AD2161" s="169" t="str">
        <f t="shared" si="169"/>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6"/>
        <v/>
      </c>
      <c r="T2162" s="154" t="str">
        <f ca="1">IF(B2162="","",IF(ISERROR(MATCH($J2162,SorP!$B$1:$B$6261,0)),"",INDIRECT("'SorP'!$A$"&amp;MATCH($S2162&amp;$J2162,SorP!C:C,0))))</f>
        <v/>
      </c>
      <c r="U2162" s="167"/>
      <c r="V2162" s="168" t="e">
        <f>IF(C2162="",NA(),MATCH($B2162&amp;$C2162,'Smelter Look-up'!$J:$J,0))</f>
        <v>#N/A</v>
      </c>
      <c r="X2162" s="169">
        <f t="shared" ca="1" si="165"/>
        <v>0</v>
      </c>
      <c r="AB2162" s="312" t="str">
        <f t="shared" si="167"/>
        <v/>
      </c>
      <c r="AC2162" s="169" t="str">
        <f t="shared" si="168"/>
        <v/>
      </c>
      <c r="AD2162" s="169" t="str">
        <f t="shared" si="169"/>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6"/>
        <v/>
      </c>
      <c r="T2163" s="154" t="str">
        <f ca="1">IF(B2163="","",IF(ISERROR(MATCH($J2163,SorP!$B$1:$B$6261,0)),"",INDIRECT("'SorP'!$A$"&amp;MATCH($S2163&amp;$J2163,SorP!C:C,0))))</f>
        <v/>
      </c>
      <c r="U2163" s="167"/>
      <c r="V2163" s="168" t="e">
        <f>IF(C2163="",NA(),MATCH($B2163&amp;$C2163,'Smelter Look-up'!$J:$J,0))</f>
        <v>#N/A</v>
      </c>
      <c r="X2163" s="169">
        <f t="shared" ca="1" si="165"/>
        <v>0</v>
      </c>
      <c r="AB2163" s="312" t="str">
        <f t="shared" si="167"/>
        <v/>
      </c>
      <c r="AC2163" s="169" t="str">
        <f t="shared" si="168"/>
        <v/>
      </c>
      <c r="AD2163" s="169" t="str">
        <f t="shared" si="169"/>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6"/>
        <v/>
      </c>
      <c r="T2164" s="154" t="str">
        <f ca="1">IF(B2164="","",IF(ISERROR(MATCH($J2164,SorP!$B$1:$B$6261,0)),"",INDIRECT("'SorP'!$A$"&amp;MATCH($S2164&amp;$J2164,SorP!C:C,0))))</f>
        <v/>
      </c>
      <c r="U2164" s="167"/>
      <c r="V2164" s="168" t="e">
        <f>IF(C2164="",NA(),MATCH($B2164&amp;$C2164,'Smelter Look-up'!$J:$J,0))</f>
        <v>#N/A</v>
      </c>
      <c r="X2164" s="169">
        <f t="shared" ca="1" si="165"/>
        <v>0</v>
      </c>
      <c r="AB2164" s="312" t="str">
        <f t="shared" si="167"/>
        <v/>
      </c>
      <c r="AC2164" s="169" t="str">
        <f t="shared" si="168"/>
        <v/>
      </c>
      <c r="AD2164" s="169" t="str">
        <f t="shared" si="169"/>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6"/>
        <v/>
      </c>
      <c r="T2165" s="154" t="str">
        <f ca="1">IF(B2165="","",IF(ISERROR(MATCH($J2165,SorP!$B$1:$B$6261,0)),"",INDIRECT("'SorP'!$A$"&amp;MATCH($S2165&amp;$J2165,SorP!C:C,0))))</f>
        <v/>
      </c>
      <c r="U2165" s="167"/>
      <c r="V2165" s="168" t="e">
        <f>IF(C2165="",NA(),MATCH($B2165&amp;$C2165,'Smelter Look-up'!$J:$J,0))</f>
        <v>#N/A</v>
      </c>
      <c r="X2165" s="169">
        <f t="shared" ca="1" si="165"/>
        <v>0</v>
      </c>
      <c r="AB2165" s="312" t="str">
        <f t="shared" si="167"/>
        <v/>
      </c>
      <c r="AC2165" s="169" t="str">
        <f t="shared" si="168"/>
        <v/>
      </c>
      <c r="AD2165" s="169" t="str">
        <f t="shared" si="169"/>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6"/>
        <v/>
      </c>
      <c r="T2166" s="154" t="str">
        <f ca="1">IF(B2166="","",IF(ISERROR(MATCH($J2166,SorP!$B$1:$B$6261,0)),"",INDIRECT("'SorP'!$A$"&amp;MATCH($S2166&amp;$J2166,SorP!C:C,0))))</f>
        <v/>
      </c>
      <c r="U2166" s="167"/>
      <c r="V2166" s="168" t="e">
        <f>IF(C2166="",NA(),MATCH($B2166&amp;$C2166,'Smelter Look-up'!$J:$J,0))</f>
        <v>#N/A</v>
      </c>
      <c r="X2166" s="169">
        <f t="shared" ca="1" si="165"/>
        <v>0</v>
      </c>
      <c r="AB2166" s="312" t="str">
        <f t="shared" si="167"/>
        <v/>
      </c>
      <c r="AC2166" s="169" t="str">
        <f t="shared" si="168"/>
        <v/>
      </c>
      <c r="AD2166" s="169" t="str">
        <f t="shared" si="169"/>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6"/>
        <v/>
      </c>
      <c r="T2167" s="154" t="str">
        <f ca="1">IF(B2167="","",IF(ISERROR(MATCH($J2167,SorP!$B$1:$B$6261,0)),"",INDIRECT("'SorP'!$A$"&amp;MATCH($S2167&amp;$J2167,SorP!C:C,0))))</f>
        <v/>
      </c>
      <c r="U2167" s="167"/>
      <c r="V2167" s="168" t="e">
        <f>IF(C2167="",NA(),MATCH($B2167&amp;$C2167,'Smelter Look-up'!$J:$J,0))</f>
        <v>#N/A</v>
      </c>
      <c r="X2167" s="169">
        <f t="shared" ca="1" si="165"/>
        <v>0</v>
      </c>
      <c r="AB2167" s="312" t="str">
        <f t="shared" si="167"/>
        <v/>
      </c>
      <c r="AC2167" s="169" t="str">
        <f t="shared" si="168"/>
        <v/>
      </c>
      <c r="AD2167" s="169" t="str">
        <f t="shared" si="169"/>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6"/>
        <v/>
      </c>
      <c r="T2168" s="154" t="str">
        <f ca="1">IF(B2168="","",IF(ISERROR(MATCH($J2168,SorP!$B$1:$B$6261,0)),"",INDIRECT("'SorP'!$A$"&amp;MATCH($S2168&amp;$J2168,SorP!C:C,0))))</f>
        <v/>
      </c>
      <c r="U2168" s="167"/>
      <c r="V2168" s="168" t="e">
        <f>IF(C2168="",NA(),MATCH($B2168&amp;$C2168,'Smelter Look-up'!$J:$J,0))</f>
        <v>#N/A</v>
      </c>
      <c r="X2168" s="169">
        <f t="shared" ca="1" si="165"/>
        <v>0</v>
      </c>
      <c r="AB2168" s="312" t="str">
        <f t="shared" si="167"/>
        <v/>
      </c>
      <c r="AC2168" s="169" t="str">
        <f t="shared" si="168"/>
        <v/>
      </c>
      <c r="AD2168" s="169" t="str">
        <f t="shared" si="169"/>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6"/>
        <v/>
      </c>
      <c r="T2169" s="154" t="str">
        <f ca="1">IF(B2169="","",IF(ISERROR(MATCH($J2169,SorP!$B$1:$B$6261,0)),"",INDIRECT("'SorP'!$A$"&amp;MATCH($S2169&amp;$J2169,SorP!C:C,0))))</f>
        <v/>
      </c>
      <c r="U2169" s="167"/>
      <c r="V2169" s="168" t="e">
        <f>IF(C2169="",NA(),MATCH($B2169&amp;$C2169,'Smelter Look-up'!$J:$J,0))</f>
        <v>#N/A</v>
      </c>
      <c r="X2169" s="169">
        <f t="shared" ca="1" si="165"/>
        <v>0</v>
      </c>
      <c r="AB2169" s="312" t="str">
        <f t="shared" si="167"/>
        <v/>
      </c>
      <c r="AC2169" s="169" t="str">
        <f t="shared" si="168"/>
        <v/>
      </c>
      <c r="AD2169" s="169" t="str">
        <f t="shared" si="169"/>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6"/>
        <v/>
      </c>
      <c r="T2170" s="154" t="str">
        <f ca="1">IF(B2170="","",IF(ISERROR(MATCH($J2170,SorP!$B$1:$B$6261,0)),"",INDIRECT("'SorP'!$A$"&amp;MATCH($S2170&amp;$J2170,SorP!C:C,0))))</f>
        <v/>
      </c>
      <c r="U2170" s="167"/>
      <c r="V2170" s="168" t="e">
        <f>IF(C2170="",NA(),MATCH($B2170&amp;$C2170,'Smelter Look-up'!$J:$J,0))</f>
        <v>#N/A</v>
      </c>
      <c r="X2170" s="169">
        <f t="shared" ca="1" si="165"/>
        <v>0</v>
      </c>
      <c r="AB2170" s="312" t="str">
        <f t="shared" si="167"/>
        <v/>
      </c>
      <c r="AC2170" s="169" t="str">
        <f t="shared" si="168"/>
        <v/>
      </c>
      <c r="AD2170" s="169" t="str">
        <f t="shared" si="169"/>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6"/>
        <v/>
      </c>
      <c r="T2171" s="154" t="str">
        <f ca="1">IF(B2171="","",IF(ISERROR(MATCH($J2171,SorP!$B$1:$B$6261,0)),"",INDIRECT("'SorP'!$A$"&amp;MATCH($S2171&amp;$J2171,SorP!C:C,0))))</f>
        <v/>
      </c>
      <c r="U2171" s="167"/>
      <c r="V2171" s="168" t="e">
        <f>IF(C2171="",NA(),MATCH($B2171&amp;$C2171,'Smelter Look-up'!$J:$J,0))</f>
        <v>#N/A</v>
      </c>
      <c r="X2171" s="169">
        <f t="shared" ca="1" si="165"/>
        <v>0</v>
      </c>
      <c r="AB2171" s="312" t="str">
        <f t="shared" si="167"/>
        <v/>
      </c>
      <c r="AC2171" s="169" t="str">
        <f t="shared" si="168"/>
        <v/>
      </c>
      <c r="AD2171" s="169" t="str">
        <f t="shared" si="169"/>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6"/>
        <v/>
      </c>
      <c r="T2172" s="154" t="str">
        <f ca="1">IF(B2172="","",IF(ISERROR(MATCH($J2172,SorP!$B$1:$B$6261,0)),"",INDIRECT("'SorP'!$A$"&amp;MATCH($S2172&amp;$J2172,SorP!C:C,0))))</f>
        <v/>
      </c>
      <c r="U2172" s="167"/>
      <c r="V2172" s="168" t="e">
        <f>IF(C2172="",NA(),MATCH($B2172&amp;$C2172,'Smelter Look-up'!$J:$J,0))</f>
        <v>#N/A</v>
      </c>
      <c r="X2172" s="169">
        <f t="shared" ca="1" si="165"/>
        <v>0</v>
      </c>
      <c r="AB2172" s="312" t="str">
        <f t="shared" si="167"/>
        <v/>
      </c>
      <c r="AC2172" s="169" t="str">
        <f t="shared" si="168"/>
        <v/>
      </c>
      <c r="AD2172" s="169" t="str">
        <f t="shared" si="169"/>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6"/>
        <v/>
      </c>
      <c r="T2173" s="154" t="str">
        <f ca="1">IF(B2173="","",IF(ISERROR(MATCH($J2173,SorP!$B$1:$B$6261,0)),"",INDIRECT("'SorP'!$A$"&amp;MATCH($S2173&amp;$J2173,SorP!C:C,0))))</f>
        <v/>
      </c>
      <c r="U2173" s="167"/>
      <c r="V2173" s="168" t="e">
        <f>IF(C2173="",NA(),MATCH($B2173&amp;$C2173,'Smelter Look-up'!$J:$J,0))</f>
        <v>#N/A</v>
      </c>
      <c r="X2173" s="169">
        <f t="shared" ca="1" si="165"/>
        <v>0</v>
      </c>
      <c r="AB2173" s="312" t="str">
        <f t="shared" si="167"/>
        <v/>
      </c>
      <c r="AC2173" s="169" t="str">
        <f t="shared" si="168"/>
        <v/>
      </c>
      <c r="AD2173" s="169" t="str">
        <f t="shared" si="169"/>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6"/>
        <v/>
      </c>
      <c r="T2174" s="154" t="str">
        <f ca="1">IF(B2174="","",IF(ISERROR(MATCH($J2174,SorP!$B$1:$B$6261,0)),"",INDIRECT("'SorP'!$A$"&amp;MATCH($S2174&amp;$J2174,SorP!C:C,0))))</f>
        <v/>
      </c>
      <c r="U2174" s="167"/>
      <c r="V2174" s="168" t="e">
        <f>IF(C2174="",NA(),MATCH($B2174&amp;$C2174,'Smelter Look-up'!$J:$J,0))</f>
        <v>#N/A</v>
      </c>
      <c r="X2174" s="169">
        <f t="shared" ca="1" si="165"/>
        <v>0</v>
      </c>
      <c r="AB2174" s="312" t="str">
        <f t="shared" si="167"/>
        <v/>
      </c>
      <c r="AC2174" s="169" t="str">
        <f t="shared" si="168"/>
        <v/>
      </c>
      <c r="AD2174" s="169" t="str">
        <f t="shared" si="169"/>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6"/>
        <v/>
      </c>
      <c r="T2175" s="154" t="str">
        <f ca="1">IF(B2175="","",IF(ISERROR(MATCH($J2175,SorP!$B$1:$B$6261,0)),"",INDIRECT("'SorP'!$A$"&amp;MATCH($S2175&amp;$J2175,SorP!C:C,0))))</f>
        <v/>
      </c>
      <c r="U2175" s="167"/>
      <c r="V2175" s="168" t="e">
        <f>IF(C2175="",NA(),MATCH($B2175&amp;$C2175,'Smelter Look-up'!$J:$J,0))</f>
        <v>#N/A</v>
      </c>
      <c r="X2175" s="169">
        <f t="shared" ref="X2175:X2238" ca="1" si="170">IF(AND(C2175="Smelter not listed",OR(LEN(D2175)=0,LEN(E2175)=0)),1,0)</f>
        <v>0</v>
      </c>
      <c r="AB2175" s="312" t="str">
        <f t="shared" si="167"/>
        <v/>
      </c>
      <c r="AC2175" s="169" t="str">
        <f t="shared" si="168"/>
        <v/>
      </c>
      <c r="AD2175" s="169" t="str">
        <f t="shared" si="169"/>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1">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0"/>
        <v>0</v>
      </c>
      <c r="AB2176" s="312" t="str">
        <f t="shared" si="167"/>
        <v/>
      </c>
      <c r="AC2176" s="169" t="str">
        <f t="shared" si="168"/>
        <v/>
      </c>
      <c r="AD2176" s="169" t="str">
        <f t="shared" si="169"/>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1"/>
        <v/>
      </c>
      <c r="T2177" s="154" t="str">
        <f ca="1">IF(B2177="","",IF(ISERROR(MATCH($J2177,SorP!$B$1:$B$6261,0)),"",INDIRECT("'SorP'!$A$"&amp;MATCH($S2177&amp;$J2177,SorP!C:C,0))))</f>
        <v/>
      </c>
      <c r="U2177" s="167"/>
      <c r="V2177" s="168" t="e">
        <f>IF(C2177="",NA(),MATCH($B2177&amp;$C2177,'Smelter Look-up'!$J:$J,0))</f>
        <v>#N/A</v>
      </c>
      <c r="X2177" s="169">
        <f t="shared" ca="1" si="170"/>
        <v>0</v>
      </c>
      <c r="AB2177" s="312" t="str">
        <f t="shared" si="167"/>
        <v/>
      </c>
      <c r="AC2177" s="169" t="str">
        <f t="shared" si="168"/>
        <v/>
      </c>
      <c r="AD2177" s="169" t="str">
        <f t="shared" si="169"/>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1"/>
        <v/>
      </c>
      <c r="T2178" s="154" t="str">
        <f ca="1">IF(B2178="","",IF(ISERROR(MATCH($J2178,SorP!$B$1:$B$6261,0)),"",INDIRECT("'SorP'!$A$"&amp;MATCH($S2178&amp;$J2178,SorP!C:C,0))))</f>
        <v/>
      </c>
      <c r="U2178" s="167"/>
      <c r="V2178" s="168" t="e">
        <f>IF(C2178="",NA(),MATCH($B2178&amp;$C2178,'Smelter Look-up'!$J:$J,0))</f>
        <v>#N/A</v>
      </c>
      <c r="X2178" s="169">
        <f t="shared" ca="1" si="170"/>
        <v>0</v>
      </c>
      <c r="AB2178" s="312" t="str">
        <f t="shared" si="167"/>
        <v/>
      </c>
      <c r="AC2178" s="169" t="str">
        <f t="shared" si="168"/>
        <v/>
      </c>
      <c r="AD2178" s="169" t="str">
        <f t="shared" si="169"/>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1"/>
        <v/>
      </c>
      <c r="T2179" s="154" t="str">
        <f ca="1">IF(B2179="","",IF(ISERROR(MATCH($J2179,SorP!$B$1:$B$6261,0)),"",INDIRECT("'SorP'!$A$"&amp;MATCH($S2179&amp;$J2179,SorP!C:C,0))))</f>
        <v/>
      </c>
      <c r="U2179" s="167"/>
      <c r="V2179" s="168" t="e">
        <f>IF(C2179="",NA(),MATCH($B2179&amp;$C2179,'Smelter Look-up'!$J:$J,0))</f>
        <v>#N/A</v>
      </c>
      <c r="X2179" s="169">
        <f t="shared" ca="1" si="170"/>
        <v>0</v>
      </c>
      <c r="AB2179" s="312" t="str">
        <f t="shared" si="167"/>
        <v/>
      </c>
      <c r="AC2179" s="169" t="str">
        <f t="shared" si="168"/>
        <v/>
      </c>
      <c r="AD2179" s="169" t="str">
        <f t="shared" si="169"/>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1"/>
        <v/>
      </c>
      <c r="T2180" s="154" t="str">
        <f ca="1">IF(B2180="","",IF(ISERROR(MATCH($J2180,SorP!$B$1:$B$6261,0)),"",INDIRECT("'SorP'!$A$"&amp;MATCH($S2180&amp;$J2180,SorP!C:C,0))))</f>
        <v/>
      </c>
      <c r="U2180" s="167"/>
      <c r="V2180" s="168" t="e">
        <f>IF(C2180="",NA(),MATCH($B2180&amp;$C2180,'Smelter Look-up'!$J:$J,0))</f>
        <v>#N/A</v>
      </c>
      <c r="X2180" s="169">
        <f t="shared" ca="1" si="170"/>
        <v>0</v>
      </c>
      <c r="AB2180" s="312" t="str">
        <f t="shared" si="167"/>
        <v/>
      </c>
      <c r="AC2180" s="169" t="str">
        <f t="shared" si="168"/>
        <v/>
      </c>
      <c r="AD2180" s="169" t="str">
        <f t="shared" si="169"/>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1"/>
        <v/>
      </c>
      <c r="T2181" s="154" t="str">
        <f ca="1">IF(B2181="","",IF(ISERROR(MATCH($J2181,SorP!$B$1:$B$6261,0)),"",INDIRECT("'SorP'!$A$"&amp;MATCH($S2181&amp;$J2181,SorP!C:C,0))))</f>
        <v/>
      </c>
      <c r="U2181" s="167"/>
      <c r="V2181" s="168" t="e">
        <f>IF(C2181="",NA(),MATCH($B2181&amp;$C2181,'Smelter Look-up'!$J:$J,0))</f>
        <v>#N/A</v>
      </c>
      <c r="X2181" s="169">
        <f t="shared" ca="1" si="170"/>
        <v>0</v>
      </c>
      <c r="AB2181" s="312" t="str">
        <f t="shared" si="167"/>
        <v/>
      </c>
      <c r="AC2181" s="169" t="str">
        <f t="shared" si="168"/>
        <v/>
      </c>
      <c r="AD2181" s="169" t="str">
        <f t="shared" si="169"/>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1"/>
        <v/>
      </c>
      <c r="T2182" s="154" t="str">
        <f ca="1">IF(B2182="","",IF(ISERROR(MATCH($J2182,SorP!$B$1:$B$6261,0)),"",INDIRECT("'SorP'!$A$"&amp;MATCH($S2182&amp;$J2182,SorP!C:C,0))))</f>
        <v/>
      </c>
      <c r="U2182" s="167"/>
      <c r="V2182" s="168" t="e">
        <f>IF(C2182="",NA(),MATCH($B2182&amp;$C2182,'Smelter Look-up'!$J:$J,0))</f>
        <v>#N/A</v>
      </c>
      <c r="X2182" s="169">
        <f t="shared" ca="1" si="170"/>
        <v>0</v>
      </c>
      <c r="AB2182" s="312" t="str">
        <f t="shared" ref="AB2182:AB2245" si="172">IF(C2182="","",B2182)</f>
        <v/>
      </c>
      <c r="AC2182" s="169" t="str">
        <f t="shared" ref="AC2182:AC2245" si="173">B2182</f>
        <v/>
      </c>
      <c r="AD2182" s="169" t="str">
        <f t="shared" ref="AD2182:AD2245" si="174">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1"/>
        <v/>
      </c>
      <c r="T2183" s="154" t="str">
        <f ca="1">IF(B2183="","",IF(ISERROR(MATCH($J2183,SorP!$B$1:$B$6261,0)),"",INDIRECT("'SorP'!$A$"&amp;MATCH($S2183&amp;$J2183,SorP!C:C,0))))</f>
        <v/>
      </c>
      <c r="U2183" s="167"/>
      <c r="V2183" s="168" t="e">
        <f>IF(C2183="",NA(),MATCH($B2183&amp;$C2183,'Smelter Look-up'!$J:$J,0))</f>
        <v>#N/A</v>
      </c>
      <c r="X2183" s="169">
        <f t="shared" ca="1" si="170"/>
        <v>0</v>
      </c>
      <c r="AB2183" s="312" t="str">
        <f t="shared" si="172"/>
        <v/>
      </c>
      <c r="AC2183" s="169" t="str">
        <f t="shared" si="173"/>
        <v/>
      </c>
      <c r="AD2183" s="169" t="str">
        <f t="shared" si="174"/>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1"/>
        <v/>
      </c>
      <c r="T2184" s="154" t="str">
        <f ca="1">IF(B2184="","",IF(ISERROR(MATCH($J2184,SorP!$B$1:$B$6261,0)),"",INDIRECT("'SorP'!$A$"&amp;MATCH($S2184&amp;$J2184,SorP!C:C,0))))</f>
        <v/>
      </c>
      <c r="U2184" s="167"/>
      <c r="V2184" s="168" t="e">
        <f>IF(C2184="",NA(),MATCH($B2184&amp;$C2184,'Smelter Look-up'!$J:$J,0))</f>
        <v>#N/A</v>
      </c>
      <c r="X2184" s="169">
        <f t="shared" ca="1" si="170"/>
        <v>0</v>
      </c>
      <c r="AB2184" s="312" t="str">
        <f t="shared" si="172"/>
        <v/>
      </c>
      <c r="AC2184" s="169" t="str">
        <f t="shared" si="173"/>
        <v/>
      </c>
      <c r="AD2184" s="169" t="str">
        <f t="shared" si="174"/>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1"/>
        <v/>
      </c>
      <c r="T2185" s="154" t="str">
        <f ca="1">IF(B2185="","",IF(ISERROR(MATCH($J2185,SorP!$B$1:$B$6261,0)),"",INDIRECT("'SorP'!$A$"&amp;MATCH($S2185&amp;$J2185,SorP!C:C,0))))</f>
        <v/>
      </c>
      <c r="U2185" s="167"/>
      <c r="V2185" s="168" t="e">
        <f>IF(C2185="",NA(),MATCH($B2185&amp;$C2185,'Smelter Look-up'!$J:$J,0))</f>
        <v>#N/A</v>
      </c>
      <c r="X2185" s="169">
        <f t="shared" ca="1" si="170"/>
        <v>0</v>
      </c>
      <c r="AB2185" s="312" t="str">
        <f t="shared" si="172"/>
        <v/>
      </c>
      <c r="AC2185" s="169" t="str">
        <f t="shared" si="173"/>
        <v/>
      </c>
      <c r="AD2185" s="169" t="str">
        <f t="shared" si="174"/>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1"/>
        <v/>
      </c>
      <c r="T2186" s="154" t="str">
        <f ca="1">IF(B2186="","",IF(ISERROR(MATCH($J2186,SorP!$B$1:$B$6261,0)),"",INDIRECT("'SorP'!$A$"&amp;MATCH($S2186&amp;$J2186,SorP!C:C,0))))</f>
        <v/>
      </c>
      <c r="U2186" s="167"/>
      <c r="V2186" s="168" t="e">
        <f>IF(C2186="",NA(),MATCH($B2186&amp;$C2186,'Smelter Look-up'!$J:$J,0))</f>
        <v>#N/A</v>
      </c>
      <c r="X2186" s="169">
        <f t="shared" ca="1" si="170"/>
        <v>0</v>
      </c>
      <c r="AB2186" s="312" t="str">
        <f t="shared" si="172"/>
        <v/>
      </c>
      <c r="AC2186" s="169" t="str">
        <f t="shared" si="173"/>
        <v/>
      </c>
      <c r="AD2186" s="169" t="str">
        <f t="shared" si="174"/>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1"/>
        <v/>
      </c>
      <c r="T2187" s="154" t="str">
        <f ca="1">IF(B2187="","",IF(ISERROR(MATCH($J2187,SorP!$B$1:$B$6261,0)),"",INDIRECT("'SorP'!$A$"&amp;MATCH($S2187&amp;$J2187,SorP!C:C,0))))</f>
        <v/>
      </c>
      <c r="U2187" s="167"/>
      <c r="V2187" s="168" t="e">
        <f>IF(C2187="",NA(),MATCH($B2187&amp;$C2187,'Smelter Look-up'!$J:$J,0))</f>
        <v>#N/A</v>
      </c>
      <c r="X2187" s="169">
        <f t="shared" ca="1" si="170"/>
        <v>0</v>
      </c>
      <c r="AB2187" s="312" t="str">
        <f t="shared" si="172"/>
        <v/>
      </c>
      <c r="AC2187" s="169" t="str">
        <f t="shared" si="173"/>
        <v/>
      </c>
      <c r="AD2187" s="169" t="str">
        <f t="shared" si="174"/>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1"/>
        <v/>
      </c>
      <c r="T2188" s="154" t="str">
        <f ca="1">IF(B2188="","",IF(ISERROR(MATCH($J2188,SorP!$B$1:$B$6261,0)),"",INDIRECT("'SorP'!$A$"&amp;MATCH($S2188&amp;$J2188,SorP!C:C,0))))</f>
        <v/>
      </c>
      <c r="U2188" s="167"/>
      <c r="V2188" s="168" t="e">
        <f>IF(C2188="",NA(),MATCH($B2188&amp;$C2188,'Smelter Look-up'!$J:$J,0))</f>
        <v>#N/A</v>
      </c>
      <c r="X2188" s="169">
        <f t="shared" ca="1" si="170"/>
        <v>0</v>
      </c>
      <c r="AB2188" s="312" t="str">
        <f t="shared" si="172"/>
        <v/>
      </c>
      <c r="AC2188" s="169" t="str">
        <f t="shared" si="173"/>
        <v/>
      </c>
      <c r="AD2188" s="169" t="str">
        <f t="shared" si="174"/>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1"/>
        <v/>
      </c>
      <c r="T2189" s="154" t="str">
        <f ca="1">IF(B2189="","",IF(ISERROR(MATCH($J2189,SorP!$B$1:$B$6261,0)),"",INDIRECT("'SorP'!$A$"&amp;MATCH($S2189&amp;$J2189,SorP!C:C,0))))</f>
        <v/>
      </c>
      <c r="U2189" s="167"/>
      <c r="V2189" s="168" t="e">
        <f>IF(C2189="",NA(),MATCH($B2189&amp;$C2189,'Smelter Look-up'!$J:$J,0))</f>
        <v>#N/A</v>
      </c>
      <c r="X2189" s="169">
        <f t="shared" ca="1" si="170"/>
        <v>0</v>
      </c>
      <c r="AB2189" s="312" t="str">
        <f t="shared" si="172"/>
        <v/>
      </c>
      <c r="AC2189" s="169" t="str">
        <f t="shared" si="173"/>
        <v/>
      </c>
      <c r="AD2189" s="169" t="str">
        <f t="shared" si="174"/>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1"/>
        <v/>
      </c>
      <c r="T2190" s="154" t="str">
        <f ca="1">IF(B2190="","",IF(ISERROR(MATCH($J2190,SorP!$B$1:$B$6261,0)),"",INDIRECT("'SorP'!$A$"&amp;MATCH($S2190&amp;$J2190,SorP!C:C,0))))</f>
        <v/>
      </c>
      <c r="U2190" s="167"/>
      <c r="V2190" s="168" t="e">
        <f>IF(C2190="",NA(),MATCH($B2190&amp;$C2190,'Smelter Look-up'!$J:$J,0))</f>
        <v>#N/A</v>
      </c>
      <c r="X2190" s="169">
        <f t="shared" ca="1" si="170"/>
        <v>0</v>
      </c>
      <c r="AB2190" s="312" t="str">
        <f t="shared" si="172"/>
        <v/>
      </c>
      <c r="AC2190" s="169" t="str">
        <f t="shared" si="173"/>
        <v/>
      </c>
      <c r="AD2190" s="169" t="str">
        <f t="shared" si="174"/>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1"/>
        <v/>
      </c>
      <c r="T2191" s="154" t="str">
        <f ca="1">IF(B2191="","",IF(ISERROR(MATCH($J2191,SorP!$B$1:$B$6261,0)),"",INDIRECT("'SorP'!$A$"&amp;MATCH($S2191&amp;$J2191,SorP!C:C,0))))</f>
        <v/>
      </c>
      <c r="U2191" s="167"/>
      <c r="V2191" s="168" t="e">
        <f>IF(C2191="",NA(),MATCH($B2191&amp;$C2191,'Smelter Look-up'!$J:$J,0))</f>
        <v>#N/A</v>
      </c>
      <c r="X2191" s="169">
        <f t="shared" ca="1" si="170"/>
        <v>0</v>
      </c>
      <c r="AB2191" s="312" t="str">
        <f t="shared" si="172"/>
        <v/>
      </c>
      <c r="AC2191" s="169" t="str">
        <f t="shared" si="173"/>
        <v/>
      </c>
      <c r="AD2191" s="169" t="str">
        <f t="shared" si="174"/>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1"/>
        <v/>
      </c>
      <c r="T2192" s="154" t="str">
        <f ca="1">IF(B2192="","",IF(ISERROR(MATCH($J2192,SorP!$B$1:$B$6261,0)),"",INDIRECT("'SorP'!$A$"&amp;MATCH($S2192&amp;$J2192,SorP!C:C,0))))</f>
        <v/>
      </c>
      <c r="U2192" s="167"/>
      <c r="V2192" s="168" t="e">
        <f>IF(C2192="",NA(),MATCH($B2192&amp;$C2192,'Smelter Look-up'!$J:$J,0))</f>
        <v>#N/A</v>
      </c>
      <c r="X2192" s="169">
        <f t="shared" ca="1" si="170"/>
        <v>0</v>
      </c>
      <c r="AB2192" s="312" t="str">
        <f t="shared" si="172"/>
        <v/>
      </c>
      <c r="AC2192" s="169" t="str">
        <f t="shared" si="173"/>
        <v/>
      </c>
      <c r="AD2192" s="169" t="str">
        <f t="shared" si="174"/>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1"/>
        <v/>
      </c>
      <c r="T2193" s="154" t="str">
        <f ca="1">IF(B2193="","",IF(ISERROR(MATCH($J2193,SorP!$B$1:$B$6261,0)),"",INDIRECT("'SorP'!$A$"&amp;MATCH($S2193&amp;$J2193,SorP!C:C,0))))</f>
        <v/>
      </c>
      <c r="U2193" s="167"/>
      <c r="V2193" s="168" t="e">
        <f>IF(C2193="",NA(),MATCH($B2193&amp;$C2193,'Smelter Look-up'!$J:$J,0))</f>
        <v>#N/A</v>
      </c>
      <c r="X2193" s="169">
        <f t="shared" ca="1" si="170"/>
        <v>0</v>
      </c>
      <c r="AB2193" s="312" t="str">
        <f t="shared" si="172"/>
        <v/>
      </c>
      <c r="AC2193" s="169" t="str">
        <f t="shared" si="173"/>
        <v/>
      </c>
      <c r="AD2193" s="169" t="str">
        <f t="shared" si="174"/>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1"/>
        <v/>
      </c>
      <c r="T2194" s="154" t="str">
        <f ca="1">IF(B2194="","",IF(ISERROR(MATCH($J2194,SorP!$B$1:$B$6261,0)),"",INDIRECT("'SorP'!$A$"&amp;MATCH($S2194&amp;$J2194,SorP!C:C,0))))</f>
        <v/>
      </c>
      <c r="U2194" s="167"/>
      <c r="V2194" s="168" t="e">
        <f>IF(C2194="",NA(),MATCH($B2194&amp;$C2194,'Smelter Look-up'!$J:$J,0))</f>
        <v>#N/A</v>
      </c>
      <c r="X2194" s="169">
        <f t="shared" ca="1" si="170"/>
        <v>0</v>
      </c>
      <c r="AB2194" s="312" t="str">
        <f t="shared" si="172"/>
        <v/>
      </c>
      <c r="AC2194" s="169" t="str">
        <f t="shared" si="173"/>
        <v/>
      </c>
      <c r="AD2194" s="169" t="str">
        <f t="shared" si="174"/>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1"/>
        <v/>
      </c>
      <c r="T2195" s="154" t="str">
        <f ca="1">IF(B2195="","",IF(ISERROR(MATCH($J2195,SorP!$B$1:$B$6261,0)),"",INDIRECT("'SorP'!$A$"&amp;MATCH($S2195&amp;$J2195,SorP!C:C,0))))</f>
        <v/>
      </c>
      <c r="U2195" s="167"/>
      <c r="V2195" s="168" t="e">
        <f>IF(C2195="",NA(),MATCH($B2195&amp;$C2195,'Smelter Look-up'!$J:$J,0))</f>
        <v>#N/A</v>
      </c>
      <c r="X2195" s="169">
        <f t="shared" ca="1" si="170"/>
        <v>0</v>
      </c>
      <c r="AB2195" s="312" t="str">
        <f t="shared" si="172"/>
        <v/>
      </c>
      <c r="AC2195" s="169" t="str">
        <f t="shared" si="173"/>
        <v/>
      </c>
      <c r="AD2195" s="169" t="str">
        <f t="shared" si="174"/>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1"/>
        <v/>
      </c>
      <c r="T2196" s="154" t="str">
        <f ca="1">IF(B2196="","",IF(ISERROR(MATCH($J2196,SorP!$B$1:$B$6261,0)),"",INDIRECT("'SorP'!$A$"&amp;MATCH($S2196&amp;$J2196,SorP!C:C,0))))</f>
        <v/>
      </c>
      <c r="U2196" s="167"/>
      <c r="V2196" s="168" t="e">
        <f>IF(C2196="",NA(),MATCH($B2196&amp;$C2196,'Smelter Look-up'!$J:$J,0))</f>
        <v>#N/A</v>
      </c>
      <c r="X2196" s="169">
        <f t="shared" ca="1" si="170"/>
        <v>0</v>
      </c>
      <c r="AB2196" s="312" t="str">
        <f t="shared" si="172"/>
        <v/>
      </c>
      <c r="AC2196" s="169" t="str">
        <f t="shared" si="173"/>
        <v/>
      </c>
      <c r="AD2196" s="169" t="str">
        <f t="shared" si="174"/>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1"/>
        <v/>
      </c>
      <c r="T2197" s="154" t="str">
        <f ca="1">IF(B2197="","",IF(ISERROR(MATCH($J2197,SorP!$B$1:$B$6261,0)),"",INDIRECT("'SorP'!$A$"&amp;MATCH($S2197&amp;$J2197,SorP!C:C,0))))</f>
        <v/>
      </c>
      <c r="U2197" s="167"/>
      <c r="V2197" s="168" t="e">
        <f>IF(C2197="",NA(),MATCH($B2197&amp;$C2197,'Smelter Look-up'!$J:$J,0))</f>
        <v>#N/A</v>
      </c>
      <c r="X2197" s="169">
        <f t="shared" ca="1" si="170"/>
        <v>0</v>
      </c>
      <c r="AB2197" s="312" t="str">
        <f t="shared" si="172"/>
        <v/>
      </c>
      <c r="AC2197" s="169" t="str">
        <f t="shared" si="173"/>
        <v/>
      </c>
      <c r="AD2197" s="169" t="str">
        <f t="shared" si="174"/>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1"/>
        <v/>
      </c>
      <c r="T2198" s="154" t="str">
        <f ca="1">IF(B2198="","",IF(ISERROR(MATCH($J2198,SorP!$B$1:$B$6261,0)),"",INDIRECT("'SorP'!$A$"&amp;MATCH($S2198&amp;$J2198,SorP!C:C,0))))</f>
        <v/>
      </c>
      <c r="U2198" s="167"/>
      <c r="V2198" s="168" t="e">
        <f>IF(C2198="",NA(),MATCH($B2198&amp;$C2198,'Smelter Look-up'!$J:$J,0))</f>
        <v>#N/A</v>
      </c>
      <c r="X2198" s="169">
        <f t="shared" ca="1" si="170"/>
        <v>0</v>
      </c>
      <c r="AB2198" s="312" t="str">
        <f t="shared" si="172"/>
        <v/>
      </c>
      <c r="AC2198" s="169" t="str">
        <f t="shared" si="173"/>
        <v/>
      </c>
      <c r="AD2198" s="169" t="str">
        <f t="shared" si="174"/>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1"/>
        <v/>
      </c>
      <c r="T2199" s="154" t="str">
        <f ca="1">IF(B2199="","",IF(ISERROR(MATCH($J2199,SorP!$B$1:$B$6261,0)),"",INDIRECT("'SorP'!$A$"&amp;MATCH($S2199&amp;$J2199,SorP!C:C,0))))</f>
        <v/>
      </c>
      <c r="U2199" s="167"/>
      <c r="V2199" s="168" t="e">
        <f>IF(C2199="",NA(),MATCH($B2199&amp;$C2199,'Smelter Look-up'!$J:$J,0))</f>
        <v>#N/A</v>
      </c>
      <c r="X2199" s="169">
        <f t="shared" ca="1" si="170"/>
        <v>0</v>
      </c>
      <c r="AB2199" s="312" t="str">
        <f t="shared" si="172"/>
        <v/>
      </c>
      <c r="AC2199" s="169" t="str">
        <f t="shared" si="173"/>
        <v/>
      </c>
      <c r="AD2199" s="169" t="str">
        <f t="shared" si="174"/>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1"/>
        <v/>
      </c>
      <c r="T2200" s="154" t="str">
        <f ca="1">IF(B2200="","",IF(ISERROR(MATCH($J2200,SorP!$B$1:$B$6261,0)),"",INDIRECT("'SorP'!$A$"&amp;MATCH($S2200&amp;$J2200,SorP!C:C,0))))</f>
        <v/>
      </c>
      <c r="U2200" s="167"/>
      <c r="V2200" s="168" t="e">
        <f>IF(C2200="",NA(),MATCH($B2200&amp;$C2200,'Smelter Look-up'!$J:$J,0))</f>
        <v>#N/A</v>
      </c>
      <c r="X2200" s="169">
        <f t="shared" ca="1" si="170"/>
        <v>0</v>
      </c>
      <c r="AB2200" s="312" t="str">
        <f t="shared" si="172"/>
        <v/>
      </c>
      <c r="AC2200" s="169" t="str">
        <f t="shared" si="173"/>
        <v/>
      </c>
      <c r="AD2200" s="169" t="str">
        <f t="shared" si="174"/>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1"/>
        <v/>
      </c>
      <c r="T2201" s="154" t="str">
        <f ca="1">IF(B2201="","",IF(ISERROR(MATCH($J2201,SorP!$B$1:$B$6261,0)),"",INDIRECT("'SorP'!$A$"&amp;MATCH($S2201&amp;$J2201,SorP!C:C,0))))</f>
        <v/>
      </c>
      <c r="U2201" s="167"/>
      <c r="V2201" s="168" t="e">
        <f>IF(C2201="",NA(),MATCH($B2201&amp;$C2201,'Smelter Look-up'!$J:$J,0))</f>
        <v>#N/A</v>
      </c>
      <c r="X2201" s="169">
        <f t="shared" ca="1" si="170"/>
        <v>0</v>
      </c>
      <c r="AB2201" s="312" t="str">
        <f t="shared" si="172"/>
        <v/>
      </c>
      <c r="AC2201" s="169" t="str">
        <f t="shared" si="173"/>
        <v/>
      </c>
      <c r="AD2201" s="169" t="str">
        <f t="shared" si="174"/>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1"/>
        <v/>
      </c>
      <c r="T2202" s="154" t="str">
        <f ca="1">IF(B2202="","",IF(ISERROR(MATCH($J2202,SorP!$B$1:$B$6261,0)),"",INDIRECT("'SorP'!$A$"&amp;MATCH($S2202&amp;$J2202,SorP!C:C,0))))</f>
        <v/>
      </c>
      <c r="U2202" s="167"/>
      <c r="V2202" s="168" t="e">
        <f>IF(C2202="",NA(),MATCH($B2202&amp;$C2202,'Smelter Look-up'!$J:$J,0))</f>
        <v>#N/A</v>
      </c>
      <c r="X2202" s="169">
        <f t="shared" ca="1" si="170"/>
        <v>0</v>
      </c>
      <c r="AB2202" s="312" t="str">
        <f t="shared" si="172"/>
        <v/>
      </c>
      <c r="AC2202" s="169" t="str">
        <f t="shared" si="173"/>
        <v/>
      </c>
      <c r="AD2202" s="169" t="str">
        <f t="shared" si="174"/>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1"/>
        <v/>
      </c>
      <c r="T2203" s="154" t="str">
        <f ca="1">IF(B2203="","",IF(ISERROR(MATCH($J2203,SorP!$B$1:$B$6261,0)),"",INDIRECT("'SorP'!$A$"&amp;MATCH($S2203&amp;$J2203,SorP!C:C,0))))</f>
        <v/>
      </c>
      <c r="U2203" s="167"/>
      <c r="V2203" s="168" t="e">
        <f>IF(C2203="",NA(),MATCH($B2203&amp;$C2203,'Smelter Look-up'!$J:$J,0))</f>
        <v>#N/A</v>
      </c>
      <c r="X2203" s="169">
        <f t="shared" ca="1" si="170"/>
        <v>0</v>
      </c>
      <c r="AB2203" s="312" t="str">
        <f t="shared" si="172"/>
        <v/>
      </c>
      <c r="AC2203" s="169" t="str">
        <f t="shared" si="173"/>
        <v/>
      </c>
      <c r="AD2203" s="169" t="str">
        <f t="shared" si="174"/>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1"/>
        <v/>
      </c>
      <c r="T2204" s="154" t="str">
        <f ca="1">IF(B2204="","",IF(ISERROR(MATCH($J2204,SorP!$B$1:$B$6261,0)),"",INDIRECT("'SorP'!$A$"&amp;MATCH($S2204&amp;$J2204,SorP!C:C,0))))</f>
        <v/>
      </c>
      <c r="U2204" s="167"/>
      <c r="V2204" s="168" t="e">
        <f>IF(C2204="",NA(),MATCH($B2204&amp;$C2204,'Smelter Look-up'!$J:$J,0))</f>
        <v>#N/A</v>
      </c>
      <c r="X2204" s="169">
        <f t="shared" ca="1" si="170"/>
        <v>0</v>
      </c>
      <c r="AB2204" s="312" t="str">
        <f t="shared" si="172"/>
        <v/>
      </c>
      <c r="AC2204" s="169" t="str">
        <f t="shared" si="173"/>
        <v/>
      </c>
      <c r="AD2204" s="169" t="str">
        <f t="shared" si="174"/>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1"/>
        <v/>
      </c>
      <c r="T2205" s="154" t="str">
        <f ca="1">IF(B2205="","",IF(ISERROR(MATCH($J2205,SorP!$B$1:$B$6261,0)),"",INDIRECT("'SorP'!$A$"&amp;MATCH($S2205&amp;$J2205,SorP!C:C,0))))</f>
        <v/>
      </c>
      <c r="U2205" s="167"/>
      <c r="V2205" s="168" t="e">
        <f>IF(C2205="",NA(),MATCH($B2205&amp;$C2205,'Smelter Look-up'!$J:$J,0))</f>
        <v>#N/A</v>
      </c>
      <c r="X2205" s="169">
        <f t="shared" ca="1" si="170"/>
        <v>0</v>
      </c>
      <c r="AB2205" s="312" t="str">
        <f t="shared" si="172"/>
        <v/>
      </c>
      <c r="AC2205" s="169" t="str">
        <f t="shared" si="173"/>
        <v/>
      </c>
      <c r="AD2205" s="169" t="str">
        <f t="shared" si="174"/>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1"/>
        <v/>
      </c>
      <c r="T2206" s="154" t="str">
        <f ca="1">IF(B2206="","",IF(ISERROR(MATCH($J2206,SorP!$B$1:$B$6261,0)),"",INDIRECT("'SorP'!$A$"&amp;MATCH($S2206&amp;$J2206,SorP!C:C,0))))</f>
        <v/>
      </c>
      <c r="U2206" s="167"/>
      <c r="V2206" s="168" t="e">
        <f>IF(C2206="",NA(),MATCH($B2206&amp;$C2206,'Smelter Look-up'!$J:$J,0))</f>
        <v>#N/A</v>
      </c>
      <c r="X2206" s="169">
        <f t="shared" ca="1" si="170"/>
        <v>0</v>
      </c>
      <c r="AB2206" s="312" t="str">
        <f t="shared" si="172"/>
        <v/>
      </c>
      <c r="AC2206" s="169" t="str">
        <f t="shared" si="173"/>
        <v/>
      </c>
      <c r="AD2206" s="169" t="str">
        <f t="shared" si="174"/>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1"/>
        <v/>
      </c>
      <c r="T2207" s="154" t="str">
        <f ca="1">IF(B2207="","",IF(ISERROR(MATCH($J2207,SorP!$B$1:$B$6261,0)),"",INDIRECT("'SorP'!$A$"&amp;MATCH($S2207&amp;$J2207,SorP!C:C,0))))</f>
        <v/>
      </c>
      <c r="U2207" s="167"/>
      <c r="V2207" s="168" t="e">
        <f>IF(C2207="",NA(),MATCH($B2207&amp;$C2207,'Smelter Look-up'!$J:$J,0))</f>
        <v>#N/A</v>
      </c>
      <c r="X2207" s="169">
        <f t="shared" ca="1" si="170"/>
        <v>0</v>
      </c>
      <c r="AB2207" s="312" t="str">
        <f t="shared" si="172"/>
        <v/>
      </c>
      <c r="AC2207" s="169" t="str">
        <f t="shared" si="173"/>
        <v/>
      </c>
      <c r="AD2207" s="169" t="str">
        <f t="shared" si="174"/>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1"/>
        <v/>
      </c>
      <c r="T2208" s="154" t="str">
        <f ca="1">IF(B2208="","",IF(ISERROR(MATCH($J2208,SorP!$B$1:$B$6261,0)),"",INDIRECT("'SorP'!$A$"&amp;MATCH($S2208&amp;$J2208,SorP!C:C,0))))</f>
        <v/>
      </c>
      <c r="U2208" s="167"/>
      <c r="V2208" s="168" t="e">
        <f>IF(C2208="",NA(),MATCH($B2208&amp;$C2208,'Smelter Look-up'!$J:$J,0))</f>
        <v>#N/A</v>
      </c>
      <c r="X2208" s="169">
        <f t="shared" ca="1" si="170"/>
        <v>0</v>
      </c>
      <c r="AB2208" s="312" t="str">
        <f t="shared" si="172"/>
        <v/>
      </c>
      <c r="AC2208" s="169" t="str">
        <f t="shared" si="173"/>
        <v/>
      </c>
      <c r="AD2208" s="169" t="str">
        <f t="shared" si="174"/>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1"/>
        <v/>
      </c>
      <c r="T2209" s="154" t="str">
        <f ca="1">IF(B2209="","",IF(ISERROR(MATCH($J2209,SorP!$B$1:$B$6261,0)),"",INDIRECT("'SorP'!$A$"&amp;MATCH($S2209&amp;$J2209,SorP!C:C,0))))</f>
        <v/>
      </c>
      <c r="U2209" s="167"/>
      <c r="V2209" s="168" t="e">
        <f>IF(C2209="",NA(),MATCH($B2209&amp;$C2209,'Smelter Look-up'!$J:$J,0))</f>
        <v>#N/A</v>
      </c>
      <c r="X2209" s="169">
        <f t="shared" ca="1" si="170"/>
        <v>0</v>
      </c>
      <c r="AB2209" s="312" t="str">
        <f t="shared" si="172"/>
        <v/>
      </c>
      <c r="AC2209" s="169" t="str">
        <f t="shared" si="173"/>
        <v/>
      </c>
      <c r="AD2209" s="169" t="str">
        <f t="shared" si="174"/>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1"/>
        <v/>
      </c>
      <c r="T2210" s="154" t="str">
        <f ca="1">IF(B2210="","",IF(ISERROR(MATCH($J2210,SorP!$B$1:$B$6261,0)),"",INDIRECT("'SorP'!$A$"&amp;MATCH($S2210&amp;$J2210,SorP!C:C,0))))</f>
        <v/>
      </c>
      <c r="U2210" s="167"/>
      <c r="V2210" s="168" t="e">
        <f>IF(C2210="",NA(),MATCH($B2210&amp;$C2210,'Smelter Look-up'!$J:$J,0))</f>
        <v>#N/A</v>
      </c>
      <c r="X2210" s="169">
        <f t="shared" ca="1" si="170"/>
        <v>0</v>
      </c>
      <c r="AB2210" s="312" t="str">
        <f t="shared" si="172"/>
        <v/>
      </c>
      <c r="AC2210" s="169" t="str">
        <f t="shared" si="173"/>
        <v/>
      </c>
      <c r="AD2210" s="169" t="str">
        <f t="shared" si="174"/>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1"/>
        <v/>
      </c>
      <c r="T2211" s="154" t="str">
        <f ca="1">IF(B2211="","",IF(ISERROR(MATCH($J2211,SorP!$B$1:$B$6261,0)),"",INDIRECT("'SorP'!$A$"&amp;MATCH($S2211&amp;$J2211,SorP!C:C,0))))</f>
        <v/>
      </c>
      <c r="U2211" s="167"/>
      <c r="V2211" s="168" t="e">
        <f>IF(C2211="",NA(),MATCH($B2211&amp;$C2211,'Smelter Look-up'!$J:$J,0))</f>
        <v>#N/A</v>
      </c>
      <c r="X2211" s="169">
        <f t="shared" ca="1" si="170"/>
        <v>0</v>
      </c>
      <c r="AB2211" s="312" t="str">
        <f t="shared" si="172"/>
        <v/>
      </c>
      <c r="AC2211" s="169" t="str">
        <f t="shared" si="173"/>
        <v/>
      </c>
      <c r="AD2211" s="169" t="str">
        <f t="shared" si="174"/>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1"/>
        <v/>
      </c>
      <c r="T2212" s="154" t="str">
        <f ca="1">IF(B2212="","",IF(ISERROR(MATCH($J2212,SorP!$B$1:$B$6261,0)),"",INDIRECT("'SorP'!$A$"&amp;MATCH($S2212&amp;$J2212,SorP!C:C,0))))</f>
        <v/>
      </c>
      <c r="U2212" s="167"/>
      <c r="V2212" s="168" t="e">
        <f>IF(C2212="",NA(),MATCH($B2212&amp;$C2212,'Smelter Look-up'!$J:$J,0))</f>
        <v>#N/A</v>
      </c>
      <c r="X2212" s="169">
        <f t="shared" ca="1" si="170"/>
        <v>0</v>
      </c>
      <c r="AB2212" s="312" t="str">
        <f t="shared" si="172"/>
        <v/>
      </c>
      <c r="AC2212" s="169" t="str">
        <f t="shared" si="173"/>
        <v/>
      </c>
      <c r="AD2212" s="169" t="str">
        <f t="shared" si="174"/>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1"/>
        <v/>
      </c>
      <c r="T2213" s="154" t="str">
        <f ca="1">IF(B2213="","",IF(ISERROR(MATCH($J2213,SorP!$B$1:$B$6261,0)),"",INDIRECT("'SorP'!$A$"&amp;MATCH($S2213&amp;$J2213,SorP!C:C,0))))</f>
        <v/>
      </c>
      <c r="U2213" s="167"/>
      <c r="V2213" s="168" t="e">
        <f>IF(C2213="",NA(),MATCH($B2213&amp;$C2213,'Smelter Look-up'!$J:$J,0))</f>
        <v>#N/A</v>
      </c>
      <c r="X2213" s="169">
        <f t="shared" ca="1" si="170"/>
        <v>0</v>
      </c>
      <c r="AB2213" s="312" t="str">
        <f t="shared" si="172"/>
        <v/>
      </c>
      <c r="AC2213" s="169" t="str">
        <f t="shared" si="173"/>
        <v/>
      </c>
      <c r="AD2213" s="169" t="str">
        <f t="shared" si="174"/>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1"/>
        <v/>
      </c>
      <c r="T2214" s="154" t="str">
        <f ca="1">IF(B2214="","",IF(ISERROR(MATCH($J2214,SorP!$B$1:$B$6261,0)),"",INDIRECT("'SorP'!$A$"&amp;MATCH($S2214&amp;$J2214,SorP!C:C,0))))</f>
        <v/>
      </c>
      <c r="U2214" s="167"/>
      <c r="V2214" s="168" t="e">
        <f>IF(C2214="",NA(),MATCH($B2214&amp;$C2214,'Smelter Look-up'!$J:$J,0))</f>
        <v>#N/A</v>
      </c>
      <c r="X2214" s="169">
        <f t="shared" ca="1" si="170"/>
        <v>0</v>
      </c>
      <c r="AB2214" s="312" t="str">
        <f t="shared" si="172"/>
        <v/>
      </c>
      <c r="AC2214" s="169" t="str">
        <f t="shared" si="173"/>
        <v/>
      </c>
      <c r="AD2214" s="169" t="str">
        <f t="shared" si="174"/>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1"/>
        <v/>
      </c>
      <c r="T2215" s="154" t="str">
        <f ca="1">IF(B2215="","",IF(ISERROR(MATCH($J2215,SorP!$B$1:$B$6261,0)),"",INDIRECT("'SorP'!$A$"&amp;MATCH($S2215&amp;$J2215,SorP!C:C,0))))</f>
        <v/>
      </c>
      <c r="U2215" s="167"/>
      <c r="V2215" s="168" t="e">
        <f>IF(C2215="",NA(),MATCH($B2215&amp;$C2215,'Smelter Look-up'!$J:$J,0))</f>
        <v>#N/A</v>
      </c>
      <c r="X2215" s="169">
        <f t="shared" ca="1" si="170"/>
        <v>0</v>
      </c>
      <c r="AB2215" s="312" t="str">
        <f t="shared" si="172"/>
        <v/>
      </c>
      <c r="AC2215" s="169" t="str">
        <f t="shared" si="173"/>
        <v/>
      </c>
      <c r="AD2215" s="169" t="str">
        <f t="shared" si="174"/>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1"/>
        <v/>
      </c>
      <c r="T2216" s="154" t="str">
        <f ca="1">IF(B2216="","",IF(ISERROR(MATCH($J2216,SorP!$B$1:$B$6261,0)),"",INDIRECT("'SorP'!$A$"&amp;MATCH($S2216&amp;$J2216,SorP!C:C,0))))</f>
        <v/>
      </c>
      <c r="U2216" s="167"/>
      <c r="V2216" s="168" t="e">
        <f>IF(C2216="",NA(),MATCH($B2216&amp;$C2216,'Smelter Look-up'!$J:$J,0))</f>
        <v>#N/A</v>
      </c>
      <c r="X2216" s="169">
        <f t="shared" ca="1" si="170"/>
        <v>0</v>
      </c>
      <c r="AB2216" s="312" t="str">
        <f t="shared" si="172"/>
        <v/>
      </c>
      <c r="AC2216" s="169" t="str">
        <f t="shared" si="173"/>
        <v/>
      </c>
      <c r="AD2216" s="169" t="str">
        <f t="shared" si="174"/>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1"/>
        <v/>
      </c>
      <c r="T2217" s="154" t="str">
        <f ca="1">IF(B2217="","",IF(ISERROR(MATCH($J2217,SorP!$B$1:$B$6261,0)),"",INDIRECT("'SorP'!$A$"&amp;MATCH($S2217&amp;$J2217,SorP!C:C,0))))</f>
        <v/>
      </c>
      <c r="U2217" s="167"/>
      <c r="V2217" s="168" t="e">
        <f>IF(C2217="",NA(),MATCH($B2217&amp;$C2217,'Smelter Look-up'!$J:$J,0))</f>
        <v>#N/A</v>
      </c>
      <c r="X2217" s="169">
        <f t="shared" ca="1" si="170"/>
        <v>0</v>
      </c>
      <c r="AB2217" s="312" t="str">
        <f t="shared" si="172"/>
        <v/>
      </c>
      <c r="AC2217" s="169" t="str">
        <f t="shared" si="173"/>
        <v/>
      </c>
      <c r="AD2217" s="169" t="str">
        <f t="shared" si="174"/>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1"/>
        <v/>
      </c>
      <c r="T2218" s="154" t="str">
        <f ca="1">IF(B2218="","",IF(ISERROR(MATCH($J2218,SorP!$B$1:$B$6261,0)),"",INDIRECT("'SorP'!$A$"&amp;MATCH($S2218&amp;$J2218,SorP!C:C,0))))</f>
        <v/>
      </c>
      <c r="U2218" s="167"/>
      <c r="V2218" s="168" t="e">
        <f>IF(C2218="",NA(),MATCH($B2218&amp;$C2218,'Smelter Look-up'!$J:$J,0))</f>
        <v>#N/A</v>
      </c>
      <c r="X2218" s="169">
        <f t="shared" ca="1" si="170"/>
        <v>0</v>
      </c>
      <c r="AB2218" s="312" t="str">
        <f t="shared" si="172"/>
        <v/>
      </c>
      <c r="AC2218" s="169" t="str">
        <f t="shared" si="173"/>
        <v/>
      </c>
      <c r="AD2218" s="169" t="str">
        <f t="shared" si="174"/>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1"/>
        <v/>
      </c>
      <c r="T2219" s="154" t="str">
        <f ca="1">IF(B2219="","",IF(ISERROR(MATCH($J2219,SorP!$B$1:$B$6261,0)),"",INDIRECT("'SorP'!$A$"&amp;MATCH($S2219&amp;$J2219,SorP!C:C,0))))</f>
        <v/>
      </c>
      <c r="U2219" s="167"/>
      <c r="V2219" s="168" t="e">
        <f>IF(C2219="",NA(),MATCH($B2219&amp;$C2219,'Smelter Look-up'!$J:$J,0))</f>
        <v>#N/A</v>
      </c>
      <c r="X2219" s="169">
        <f t="shared" ca="1" si="170"/>
        <v>0</v>
      </c>
      <c r="AB2219" s="312" t="str">
        <f t="shared" si="172"/>
        <v/>
      </c>
      <c r="AC2219" s="169" t="str">
        <f t="shared" si="173"/>
        <v/>
      </c>
      <c r="AD2219" s="169" t="str">
        <f t="shared" si="174"/>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1"/>
        <v/>
      </c>
      <c r="T2220" s="154" t="str">
        <f ca="1">IF(B2220="","",IF(ISERROR(MATCH($J2220,SorP!$B$1:$B$6261,0)),"",INDIRECT("'SorP'!$A$"&amp;MATCH($S2220&amp;$J2220,SorP!C:C,0))))</f>
        <v/>
      </c>
      <c r="U2220" s="167"/>
      <c r="V2220" s="168" t="e">
        <f>IF(C2220="",NA(),MATCH($B2220&amp;$C2220,'Smelter Look-up'!$J:$J,0))</f>
        <v>#N/A</v>
      </c>
      <c r="X2220" s="169">
        <f t="shared" ca="1" si="170"/>
        <v>0</v>
      </c>
      <c r="AB2220" s="312" t="str">
        <f t="shared" si="172"/>
        <v/>
      </c>
      <c r="AC2220" s="169" t="str">
        <f t="shared" si="173"/>
        <v/>
      </c>
      <c r="AD2220" s="169" t="str">
        <f t="shared" si="174"/>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1"/>
        <v/>
      </c>
      <c r="T2221" s="154" t="str">
        <f ca="1">IF(B2221="","",IF(ISERROR(MATCH($J2221,SorP!$B$1:$B$6261,0)),"",INDIRECT("'SorP'!$A$"&amp;MATCH($S2221&amp;$J2221,SorP!C:C,0))))</f>
        <v/>
      </c>
      <c r="U2221" s="167"/>
      <c r="V2221" s="168" t="e">
        <f>IF(C2221="",NA(),MATCH($B2221&amp;$C2221,'Smelter Look-up'!$J:$J,0))</f>
        <v>#N/A</v>
      </c>
      <c r="X2221" s="169">
        <f t="shared" ca="1" si="170"/>
        <v>0</v>
      </c>
      <c r="AB2221" s="312" t="str">
        <f t="shared" si="172"/>
        <v/>
      </c>
      <c r="AC2221" s="169" t="str">
        <f t="shared" si="173"/>
        <v/>
      </c>
      <c r="AD2221" s="169" t="str">
        <f t="shared" si="174"/>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1"/>
        <v/>
      </c>
      <c r="T2222" s="154" t="str">
        <f ca="1">IF(B2222="","",IF(ISERROR(MATCH($J2222,SorP!$B$1:$B$6261,0)),"",INDIRECT("'SorP'!$A$"&amp;MATCH($S2222&amp;$J2222,SorP!C:C,0))))</f>
        <v/>
      </c>
      <c r="U2222" s="167"/>
      <c r="V2222" s="168" t="e">
        <f>IF(C2222="",NA(),MATCH($B2222&amp;$C2222,'Smelter Look-up'!$J:$J,0))</f>
        <v>#N/A</v>
      </c>
      <c r="X2222" s="169">
        <f t="shared" ca="1" si="170"/>
        <v>0</v>
      </c>
      <c r="AB2222" s="312" t="str">
        <f t="shared" si="172"/>
        <v/>
      </c>
      <c r="AC2222" s="169" t="str">
        <f t="shared" si="173"/>
        <v/>
      </c>
      <c r="AD2222" s="169" t="str">
        <f t="shared" si="174"/>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1"/>
        <v/>
      </c>
      <c r="T2223" s="154" t="str">
        <f ca="1">IF(B2223="","",IF(ISERROR(MATCH($J2223,SorP!$B$1:$B$6261,0)),"",INDIRECT("'SorP'!$A$"&amp;MATCH($S2223&amp;$J2223,SorP!C:C,0))))</f>
        <v/>
      </c>
      <c r="U2223" s="167"/>
      <c r="V2223" s="168" t="e">
        <f>IF(C2223="",NA(),MATCH($B2223&amp;$C2223,'Smelter Look-up'!$J:$J,0))</f>
        <v>#N/A</v>
      </c>
      <c r="X2223" s="169">
        <f t="shared" ca="1" si="170"/>
        <v>0</v>
      </c>
      <c r="AB2223" s="312" t="str">
        <f t="shared" si="172"/>
        <v/>
      </c>
      <c r="AC2223" s="169" t="str">
        <f t="shared" si="173"/>
        <v/>
      </c>
      <c r="AD2223" s="169" t="str">
        <f t="shared" si="174"/>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1"/>
        <v/>
      </c>
      <c r="T2224" s="154" t="str">
        <f ca="1">IF(B2224="","",IF(ISERROR(MATCH($J2224,SorP!$B$1:$B$6261,0)),"",INDIRECT("'SorP'!$A$"&amp;MATCH($S2224&amp;$J2224,SorP!C:C,0))))</f>
        <v/>
      </c>
      <c r="U2224" s="167"/>
      <c r="V2224" s="168" t="e">
        <f>IF(C2224="",NA(),MATCH($B2224&amp;$C2224,'Smelter Look-up'!$J:$J,0))</f>
        <v>#N/A</v>
      </c>
      <c r="X2224" s="169">
        <f t="shared" ca="1" si="170"/>
        <v>0</v>
      </c>
      <c r="AB2224" s="312" t="str">
        <f t="shared" si="172"/>
        <v/>
      </c>
      <c r="AC2224" s="169" t="str">
        <f t="shared" si="173"/>
        <v/>
      </c>
      <c r="AD2224" s="169" t="str">
        <f t="shared" si="174"/>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1"/>
        <v/>
      </c>
      <c r="T2225" s="154" t="str">
        <f ca="1">IF(B2225="","",IF(ISERROR(MATCH($J2225,SorP!$B$1:$B$6261,0)),"",INDIRECT("'SorP'!$A$"&amp;MATCH($S2225&amp;$J2225,SorP!C:C,0))))</f>
        <v/>
      </c>
      <c r="U2225" s="167"/>
      <c r="V2225" s="168" t="e">
        <f>IF(C2225="",NA(),MATCH($B2225&amp;$C2225,'Smelter Look-up'!$J:$J,0))</f>
        <v>#N/A</v>
      </c>
      <c r="X2225" s="169">
        <f t="shared" ca="1" si="170"/>
        <v>0</v>
      </c>
      <c r="AB2225" s="312" t="str">
        <f t="shared" si="172"/>
        <v/>
      </c>
      <c r="AC2225" s="169" t="str">
        <f t="shared" si="173"/>
        <v/>
      </c>
      <c r="AD2225" s="169" t="str">
        <f t="shared" si="174"/>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1"/>
        <v/>
      </c>
      <c r="T2226" s="154" t="str">
        <f ca="1">IF(B2226="","",IF(ISERROR(MATCH($J2226,SorP!$B$1:$B$6261,0)),"",INDIRECT("'SorP'!$A$"&amp;MATCH($S2226&amp;$J2226,SorP!C:C,0))))</f>
        <v/>
      </c>
      <c r="U2226" s="167"/>
      <c r="V2226" s="168" t="e">
        <f>IF(C2226="",NA(),MATCH($B2226&amp;$C2226,'Smelter Look-up'!$J:$J,0))</f>
        <v>#N/A</v>
      </c>
      <c r="X2226" s="169">
        <f t="shared" ca="1" si="170"/>
        <v>0</v>
      </c>
      <c r="AB2226" s="312" t="str">
        <f t="shared" si="172"/>
        <v/>
      </c>
      <c r="AC2226" s="169" t="str">
        <f t="shared" si="173"/>
        <v/>
      </c>
      <c r="AD2226" s="169" t="str">
        <f t="shared" si="174"/>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1"/>
        <v/>
      </c>
      <c r="T2227" s="154" t="str">
        <f ca="1">IF(B2227="","",IF(ISERROR(MATCH($J2227,SorP!$B$1:$B$6261,0)),"",INDIRECT("'SorP'!$A$"&amp;MATCH($S2227&amp;$J2227,SorP!C:C,0))))</f>
        <v/>
      </c>
      <c r="U2227" s="167"/>
      <c r="V2227" s="168" t="e">
        <f>IF(C2227="",NA(),MATCH($B2227&amp;$C2227,'Smelter Look-up'!$J:$J,0))</f>
        <v>#N/A</v>
      </c>
      <c r="X2227" s="169">
        <f t="shared" ca="1" si="170"/>
        <v>0</v>
      </c>
      <c r="AB2227" s="312" t="str">
        <f t="shared" si="172"/>
        <v/>
      </c>
      <c r="AC2227" s="169" t="str">
        <f t="shared" si="173"/>
        <v/>
      </c>
      <c r="AD2227" s="169" t="str">
        <f t="shared" si="174"/>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1"/>
        <v/>
      </c>
      <c r="T2228" s="154" t="str">
        <f ca="1">IF(B2228="","",IF(ISERROR(MATCH($J2228,SorP!$B$1:$B$6261,0)),"",INDIRECT("'SorP'!$A$"&amp;MATCH($S2228&amp;$J2228,SorP!C:C,0))))</f>
        <v/>
      </c>
      <c r="U2228" s="167"/>
      <c r="V2228" s="168" t="e">
        <f>IF(C2228="",NA(),MATCH($B2228&amp;$C2228,'Smelter Look-up'!$J:$J,0))</f>
        <v>#N/A</v>
      </c>
      <c r="X2228" s="169">
        <f t="shared" ca="1" si="170"/>
        <v>0</v>
      </c>
      <c r="AB2228" s="312" t="str">
        <f t="shared" si="172"/>
        <v/>
      </c>
      <c r="AC2228" s="169" t="str">
        <f t="shared" si="173"/>
        <v/>
      </c>
      <c r="AD2228" s="169" t="str">
        <f t="shared" si="174"/>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1"/>
        <v/>
      </c>
      <c r="T2229" s="154" t="str">
        <f ca="1">IF(B2229="","",IF(ISERROR(MATCH($J2229,SorP!$B$1:$B$6261,0)),"",INDIRECT("'SorP'!$A$"&amp;MATCH($S2229&amp;$J2229,SorP!C:C,0))))</f>
        <v/>
      </c>
      <c r="U2229" s="167"/>
      <c r="V2229" s="168" t="e">
        <f>IF(C2229="",NA(),MATCH($B2229&amp;$C2229,'Smelter Look-up'!$J:$J,0))</f>
        <v>#N/A</v>
      </c>
      <c r="X2229" s="169">
        <f t="shared" ca="1" si="170"/>
        <v>0</v>
      </c>
      <c r="AB2229" s="312" t="str">
        <f t="shared" si="172"/>
        <v/>
      </c>
      <c r="AC2229" s="169" t="str">
        <f t="shared" si="173"/>
        <v/>
      </c>
      <c r="AD2229" s="169" t="str">
        <f t="shared" si="174"/>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1"/>
        <v/>
      </c>
      <c r="T2230" s="154" t="str">
        <f ca="1">IF(B2230="","",IF(ISERROR(MATCH($J2230,SorP!$B$1:$B$6261,0)),"",INDIRECT("'SorP'!$A$"&amp;MATCH($S2230&amp;$J2230,SorP!C:C,0))))</f>
        <v/>
      </c>
      <c r="U2230" s="167"/>
      <c r="V2230" s="168" t="e">
        <f>IF(C2230="",NA(),MATCH($B2230&amp;$C2230,'Smelter Look-up'!$J:$J,0))</f>
        <v>#N/A</v>
      </c>
      <c r="X2230" s="169">
        <f t="shared" ca="1" si="170"/>
        <v>0</v>
      </c>
      <c r="AB2230" s="312" t="str">
        <f t="shared" si="172"/>
        <v/>
      </c>
      <c r="AC2230" s="169" t="str">
        <f t="shared" si="173"/>
        <v/>
      </c>
      <c r="AD2230" s="169" t="str">
        <f t="shared" si="174"/>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1"/>
        <v/>
      </c>
      <c r="T2231" s="154" t="str">
        <f ca="1">IF(B2231="","",IF(ISERROR(MATCH($J2231,SorP!$B$1:$B$6261,0)),"",INDIRECT("'SorP'!$A$"&amp;MATCH($S2231&amp;$J2231,SorP!C:C,0))))</f>
        <v/>
      </c>
      <c r="U2231" s="167"/>
      <c r="V2231" s="168" t="e">
        <f>IF(C2231="",NA(),MATCH($B2231&amp;$C2231,'Smelter Look-up'!$J:$J,0))</f>
        <v>#N/A</v>
      </c>
      <c r="X2231" s="169">
        <f t="shared" ca="1" si="170"/>
        <v>0</v>
      </c>
      <c r="AB2231" s="312" t="str">
        <f t="shared" si="172"/>
        <v/>
      </c>
      <c r="AC2231" s="169" t="str">
        <f t="shared" si="173"/>
        <v/>
      </c>
      <c r="AD2231" s="169" t="str">
        <f t="shared" si="174"/>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1"/>
        <v/>
      </c>
      <c r="T2232" s="154" t="str">
        <f ca="1">IF(B2232="","",IF(ISERROR(MATCH($J2232,SorP!$B$1:$B$6261,0)),"",INDIRECT("'SorP'!$A$"&amp;MATCH($S2232&amp;$J2232,SorP!C:C,0))))</f>
        <v/>
      </c>
      <c r="U2232" s="167"/>
      <c r="V2232" s="168" t="e">
        <f>IF(C2232="",NA(),MATCH($B2232&amp;$C2232,'Smelter Look-up'!$J:$J,0))</f>
        <v>#N/A</v>
      </c>
      <c r="X2232" s="169">
        <f t="shared" ca="1" si="170"/>
        <v>0</v>
      </c>
      <c r="AB2232" s="312" t="str">
        <f t="shared" si="172"/>
        <v/>
      </c>
      <c r="AC2232" s="169" t="str">
        <f t="shared" si="173"/>
        <v/>
      </c>
      <c r="AD2232" s="169" t="str">
        <f t="shared" si="174"/>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1"/>
        <v/>
      </c>
      <c r="T2233" s="154" t="str">
        <f ca="1">IF(B2233="","",IF(ISERROR(MATCH($J2233,SorP!$B$1:$B$6261,0)),"",INDIRECT("'SorP'!$A$"&amp;MATCH($S2233&amp;$J2233,SorP!C:C,0))))</f>
        <v/>
      </c>
      <c r="U2233" s="167"/>
      <c r="V2233" s="168" t="e">
        <f>IF(C2233="",NA(),MATCH($B2233&amp;$C2233,'Smelter Look-up'!$J:$J,0))</f>
        <v>#N/A</v>
      </c>
      <c r="X2233" s="169">
        <f t="shared" ca="1" si="170"/>
        <v>0</v>
      </c>
      <c r="AB2233" s="312" t="str">
        <f t="shared" si="172"/>
        <v/>
      </c>
      <c r="AC2233" s="169" t="str">
        <f t="shared" si="173"/>
        <v/>
      </c>
      <c r="AD2233" s="169" t="str">
        <f t="shared" si="174"/>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1"/>
        <v/>
      </c>
      <c r="T2234" s="154" t="str">
        <f ca="1">IF(B2234="","",IF(ISERROR(MATCH($J2234,SorP!$B$1:$B$6261,0)),"",INDIRECT("'SorP'!$A$"&amp;MATCH($S2234&amp;$J2234,SorP!C:C,0))))</f>
        <v/>
      </c>
      <c r="U2234" s="167"/>
      <c r="V2234" s="168" t="e">
        <f>IF(C2234="",NA(),MATCH($B2234&amp;$C2234,'Smelter Look-up'!$J:$J,0))</f>
        <v>#N/A</v>
      </c>
      <c r="X2234" s="169">
        <f t="shared" ca="1" si="170"/>
        <v>0</v>
      </c>
      <c r="AB2234" s="312" t="str">
        <f t="shared" si="172"/>
        <v/>
      </c>
      <c r="AC2234" s="169" t="str">
        <f t="shared" si="173"/>
        <v/>
      </c>
      <c r="AD2234" s="169" t="str">
        <f t="shared" si="174"/>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1"/>
        <v/>
      </c>
      <c r="T2235" s="154" t="str">
        <f ca="1">IF(B2235="","",IF(ISERROR(MATCH($J2235,SorP!$B$1:$B$6261,0)),"",INDIRECT("'SorP'!$A$"&amp;MATCH($S2235&amp;$J2235,SorP!C:C,0))))</f>
        <v/>
      </c>
      <c r="U2235" s="167"/>
      <c r="V2235" s="168" t="e">
        <f>IF(C2235="",NA(),MATCH($B2235&amp;$C2235,'Smelter Look-up'!$J:$J,0))</f>
        <v>#N/A</v>
      </c>
      <c r="X2235" s="169">
        <f t="shared" ca="1" si="170"/>
        <v>0</v>
      </c>
      <c r="AB2235" s="312" t="str">
        <f t="shared" si="172"/>
        <v/>
      </c>
      <c r="AC2235" s="169" t="str">
        <f t="shared" si="173"/>
        <v/>
      </c>
      <c r="AD2235" s="169" t="str">
        <f t="shared" si="174"/>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1"/>
        <v/>
      </c>
      <c r="T2236" s="154" t="str">
        <f ca="1">IF(B2236="","",IF(ISERROR(MATCH($J2236,SorP!$B$1:$B$6261,0)),"",INDIRECT("'SorP'!$A$"&amp;MATCH($S2236&amp;$J2236,SorP!C:C,0))))</f>
        <v/>
      </c>
      <c r="U2236" s="167"/>
      <c r="V2236" s="168" t="e">
        <f>IF(C2236="",NA(),MATCH($B2236&amp;$C2236,'Smelter Look-up'!$J:$J,0))</f>
        <v>#N/A</v>
      </c>
      <c r="X2236" s="169">
        <f t="shared" ca="1" si="170"/>
        <v>0</v>
      </c>
      <c r="AB2236" s="312" t="str">
        <f t="shared" si="172"/>
        <v/>
      </c>
      <c r="AC2236" s="169" t="str">
        <f t="shared" si="173"/>
        <v/>
      </c>
      <c r="AD2236" s="169" t="str">
        <f t="shared" si="174"/>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1"/>
        <v/>
      </c>
      <c r="T2237" s="154" t="str">
        <f ca="1">IF(B2237="","",IF(ISERROR(MATCH($J2237,SorP!$B$1:$B$6261,0)),"",INDIRECT("'SorP'!$A$"&amp;MATCH($S2237&amp;$J2237,SorP!C:C,0))))</f>
        <v/>
      </c>
      <c r="U2237" s="167"/>
      <c r="V2237" s="168" t="e">
        <f>IF(C2237="",NA(),MATCH($B2237&amp;$C2237,'Smelter Look-up'!$J:$J,0))</f>
        <v>#N/A</v>
      </c>
      <c r="X2237" s="169">
        <f t="shared" ca="1" si="170"/>
        <v>0</v>
      </c>
      <c r="AB2237" s="312" t="str">
        <f t="shared" si="172"/>
        <v/>
      </c>
      <c r="AC2237" s="169" t="str">
        <f t="shared" si="173"/>
        <v/>
      </c>
      <c r="AD2237" s="169" t="str">
        <f t="shared" si="174"/>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1"/>
        <v/>
      </c>
      <c r="T2238" s="154" t="str">
        <f ca="1">IF(B2238="","",IF(ISERROR(MATCH($J2238,SorP!$B$1:$B$6261,0)),"",INDIRECT("'SorP'!$A$"&amp;MATCH($S2238&amp;$J2238,SorP!C:C,0))))</f>
        <v/>
      </c>
      <c r="U2238" s="167"/>
      <c r="V2238" s="168" t="e">
        <f>IF(C2238="",NA(),MATCH($B2238&amp;$C2238,'Smelter Look-up'!$J:$J,0))</f>
        <v>#N/A</v>
      </c>
      <c r="X2238" s="169">
        <f t="shared" ca="1" si="170"/>
        <v>0</v>
      </c>
      <c r="AB2238" s="312" t="str">
        <f t="shared" si="172"/>
        <v/>
      </c>
      <c r="AC2238" s="169" t="str">
        <f t="shared" si="173"/>
        <v/>
      </c>
      <c r="AD2238" s="169" t="str">
        <f t="shared" si="174"/>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1"/>
        <v/>
      </c>
      <c r="T2239" s="154" t="str">
        <f ca="1">IF(B2239="","",IF(ISERROR(MATCH($J2239,SorP!$B$1:$B$6261,0)),"",INDIRECT("'SorP'!$A$"&amp;MATCH($S2239&amp;$J2239,SorP!C:C,0))))</f>
        <v/>
      </c>
      <c r="U2239" s="167"/>
      <c r="V2239" s="168" t="e">
        <f>IF(C2239="",NA(),MATCH($B2239&amp;$C2239,'Smelter Look-up'!$J:$J,0))</f>
        <v>#N/A</v>
      </c>
      <c r="X2239" s="169">
        <f t="shared" ref="X2239:X2302" ca="1" si="175">IF(AND(C2239="Smelter not listed",OR(LEN(D2239)=0,LEN(E2239)=0)),1,0)</f>
        <v>0</v>
      </c>
      <c r="AB2239" s="312" t="str">
        <f t="shared" si="172"/>
        <v/>
      </c>
      <c r="AC2239" s="169" t="str">
        <f t="shared" si="173"/>
        <v/>
      </c>
      <c r="AD2239" s="169" t="str">
        <f t="shared" si="174"/>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6">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5"/>
        <v>0</v>
      </c>
      <c r="AB2240" s="312" t="str">
        <f t="shared" si="172"/>
        <v/>
      </c>
      <c r="AC2240" s="169" t="str">
        <f t="shared" si="173"/>
        <v/>
      </c>
      <c r="AD2240" s="169" t="str">
        <f t="shared" si="174"/>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6"/>
        <v/>
      </c>
      <c r="T2241" s="154" t="str">
        <f ca="1">IF(B2241="","",IF(ISERROR(MATCH($J2241,SorP!$B$1:$B$6261,0)),"",INDIRECT("'SorP'!$A$"&amp;MATCH($S2241&amp;$J2241,SorP!C:C,0))))</f>
        <v/>
      </c>
      <c r="U2241" s="167"/>
      <c r="V2241" s="168" t="e">
        <f>IF(C2241="",NA(),MATCH($B2241&amp;$C2241,'Smelter Look-up'!$J:$J,0))</f>
        <v>#N/A</v>
      </c>
      <c r="X2241" s="169">
        <f t="shared" ca="1" si="175"/>
        <v>0</v>
      </c>
      <c r="AB2241" s="312" t="str">
        <f t="shared" si="172"/>
        <v/>
      </c>
      <c r="AC2241" s="169" t="str">
        <f t="shared" si="173"/>
        <v/>
      </c>
      <c r="AD2241" s="169" t="str">
        <f t="shared" si="174"/>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6"/>
        <v/>
      </c>
      <c r="T2242" s="154" t="str">
        <f ca="1">IF(B2242="","",IF(ISERROR(MATCH($J2242,SorP!$B$1:$B$6261,0)),"",INDIRECT("'SorP'!$A$"&amp;MATCH($S2242&amp;$J2242,SorP!C:C,0))))</f>
        <v/>
      </c>
      <c r="U2242" s="167"/>
      <c r="V2242" s="168" t="e">
        <f>IF(C2242="",NA(),MATCH($B2242&amp;$C2242,'Smelter Look-up'!$J:$J,0))</f>
        <v>#N/A</v>
      </c>
      <c r="X2242" s="169">
        <f t="shared" ca="1" si="175"/>
        <v>0</v>
      </c>
      <c r="AB2242" s="312" t="str">
        <f t="shared" si="172"/>
        <v/>
      </c>
      <c r="AC2242" s="169" t="str">
        <f t="shared" si="173"/>
        <v/>
      </c>
      <c r="AD2242" s="169" t="str">
        <f t="shared" si="174"/>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6"/>
        <v/>
      </c>
      <c r="T2243" s="154" t="str">
        <f ca="1">IF(B2243="","",IF(ISERROR(MATCH($J2243,SorP!$B$1:$B$6261,0)),"",INDIRECT("'SorP'!$A$"&amp;MATCH($S2243&amp;$J2243,SorP!C:C,0))))</f>
        <v/>
      </c>
      <c r="U2243" s="167"/>
      <c r="V2243" s="168" t="e">
        <f>IF(C2243="",NA(),MATCH($B2243&amp;$C2243,'Smelter Look-up'!$J:$J,0))</f>
        <v>#N/A</v>
      </c>
      <c r="X2243" s="169">
        <f t="shared" ca="1" si="175"/>
        <v>0</v>
      </c>
      <c r="AB2243" s="312" t="str">
        <f t="shared" si="172"/>
        <v/>
      </c>
      <c r="AC2243" s="169" t="str">
        <f t="shared" si="173"/>
        <v/>
      </c>
      <c r="AD2243" s="169" t="str">
        <f t="shared" si="174"/>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6"/>
        <v/>
      </c>
      <c r="T2244" s="154" t="str">
        <f ca="1">IF(B2244="","",IF(ISERROR(MATCH($J2244,SorP!$B$1:$B$6261,0)),"",INDIRECT("'SorP'!$A$"&amp;MATCH($S2244&amp;$J2244,SorP!C:C,0))))</f>
        <v/>
      </c>
      <c r="U2244" s="167"/>
      <c r="V2244" s="168" t="e">
        <f>IF(C2244="",NA(),MATCH($B2244&amp;$C2244,'Smelter Look-up'!$J:$J,0))</f>
        <v>#N/A</v>
      </c>
      <c r="X2244" s="169">
        <f t="shared" ca="1" si="175"/>
        <v>0</v>
      </c>
      <c r="AB2244" s="312" t="str">
        <f t="shared" si="172"/>
        <v/>
      </c>
      <c r="AC2244" s="169" t="str">
        <f t="shared" si="173"/>
        <v/>
      </c>
      <c r="AD2244" s="169" t="str">
        <f t="shared" si="174"/>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6"/>
        <v/>
      </c>
      <c r="T2245" s="154" t="str">
        <f ca="1">IF(B2245="","",IF(ISERROR(MATCH($J2245,SorP!$B$1:$B$6261,0)),"",INDIRECT("'SorP'!$A$"&amp;MATCH($S2245&amp;$J2245,SorP!C:C,0))))</f>
        <v/>
      </c>
      <c r="U2245" s="167"/>
      <c r="V2245" s="168" t="e">
        <f>IF(C2245="",NA(),MATCH($B2245&amp;$C2245,'Smelter Look-up'!$J:$J,0))</f>
        <v>#N/A</v>
      </c>
      <c r="X2245" s="169">
        <f t="shared" ca="1" si="175"/>
        <v>0</v>
      </c>
      <c r="AB2245" s="312" t="str">
        <f t="shared" si="172"/>
        <v/>
      </c>
      <c r="AC2245" s="169" t="str">
        <f t="shared" si="173"/>
        <v/>
      </c>
      <c r="AD2245" s="169" t="str">
        <f t="shared" si="174"/>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6"/>
        <v/>
      </c>
      <c r="T2246" s="154" t="str">
        <f ca="1">IF(B2246="","",IF(ISERROR(MATCH($J2246,SorP!$B$1:$B$6261,0)),"",INDIRECT("'SorP'!$A$"&amp;MATCH($S2246&amp;$J2246,SorP!C:C,0))))</f>
        <v/>
      </c>
      <c r="U2246" s="167"/>
      <c r="V2246" s="168" t="e">
        <f>IF(C2246="",NA(),MATCH($B2246&amp;$C2246,'Smelter Look-up'!$J:$J,0))</f>
        <v>#N/A</v>
      </c>
      <c r="X2246" s="169">
        <f t="shared" ca="1" si="175"/>
        <v>0</v>
      </c>
      <c r="AB2246" s="312" t="str">
        <f t="shared" ref="AB2246:AB2309" si="177">IF(C2246="","",B2246)</f>
        <v/>
      </c>
      <c r="AC2246" s="169" t="str">
        <f t="shared" ref="AC2246:AC2309" si="178">B2246</f>
        <v/>
      </c>
      <c r="AD2246" s="169" t="str">
        <f t="shared" ref="AD2246:AD2309" si="179">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6"/>
        <v/>
      </c>
      <c r="T2247" s="154" t="str">
        <f ca="1">IF(B2247="","",IF(ISERROR(MATCH($J2247,SorP!$B$1:$B$6261,0)),"",INDIRECT("'SorP'!$A$"&amp;MATCH($S2247&amp;$J2247,SorP!C:C,0))))</f>
        <v/>
      </c>
      <c r="U2247" s="167"/>
      <c r="V2247" s="168" t="e">
        <f>IF(C2247="",NA(),MATCH($B2247&amp;$C2247,'Smelter Look-up'!$J:$J,0))</f>
        <v>#N/A</v>
      </c>
      <c r="X2247" s="169">
        <f t="shared" ca="1" si="175"/>
        <v>0</v>
      </c>
      <c r="AB2247" s="312" t="str">
        <f t="shared" si="177"/>
        <v/>
      </c>
      <c r="AC2247" s="169" t="str">
        <f t="shared" si="178"/>
        <v/>
      </c>
      <c r="AD2247" s="169" t="str">
        <f t="shared" si="179"/>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6"/>
        <v/>
      </c>
      <c r="T2248" s="154" t="str">
        <f ca="1">IF(B2248="","",IF(ISERROR(MATCH($J2248,SorP!$B$1:$B$6261,0)),"",INDIRECT("'SorP'!$A$"&amp;MATCH($S2248&amp;$J2248,SorP!C:C,0))))</f>
        <v/>
      </c>
      <c r="U2248" s="167"/>
      <c r="V2248" s="168" t="e">
        <f>IF(C2248="",NA(),MATCH($B2248&amp;$C2248,'Smelter Look-up'!$J:$J,0))</f>
        <v>#N/A</v>
      </c>
      <c r="X2248" s="169">
        <f t="shared" ca="1" si="175"/>
        <v>0</v>
      </c>
      <c r="AB2248" s="312" t="str">
        <f t="shared" si="177"/>
        <v/>
      </c>
      <c r="AC2248" s="169" t="str">
        <f t="shared" si="178"/>
        <v/>
      </c>
      <c r="AD2248" s="169" t="str">
        <f t="shared" si="179"/>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6"/>
        <v/>
      </c>
      <c r="T2249" s="154" t="str">
        <f ca="1">IF(B2249="","",IF(ISERROR(MATCH($J2249,SorP!$B$1:$B$6261,0)),"",INDIRECT("'SorP'!$A$"&amp;MATCH($S2249&amp;$J2249,SorP!C:C,0))))</f>
        <v/>
      </c>
      <c r="U2249" s="167"/>
      <c r="V2249" s="168" t="e">
        <f>IF(C2249="",NA(),MATCH($B2249&amp;$C2249,'Smelter Look-up'!$J:$J,0))</f>
        <v>#N/A</v>
      </c>
      <c r="X2249" s="169">
        <f t="shared" ca="1" si="175"/>
        <v>0</v>
      </c>
      <c r="AB2249" s="312" t="str">
        <f t="shared" si="177"/>
        <v/>
      </c>
      <c r="AC2249" s="169" t="str">
        <f t="shared" si="178"/>
        <v/>
      </c>
      <c r="AD2249" s="169" t="str">
        <f t="shared" si="179"/>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6"/>
        <v/>
      </c>
      <c r="T2250" s="154" t="str">
        <f ca="1">IF(B2250="","",IF(ISERROR(MATCH($J2250,SorP!$B$1:$B$6261,0)),"",INDIRECT("'SorP'!$A$"&amp;MATCH($S2250&amp;$J2250,SorP!C:C,0))))</f>
        <v/>
      </c>
      <c r="U2250" s="167"/>
      <c r="V2250" s="168" t="e">
        <f>IF(C2250="",NA(),MATCH($B2250&amp;$C2250,'Smelter Look-up'!$J:$J,0))</f>
        <v>#N/A</v>
      </c>
      <c r="X2250" s="169">
        <f t="shared" ca="1" si="175"/>
        <v>0</v>
      </c>
      <c r="AB2250" s="312" t="str">
        <f t="shared" si="177"/>
        <v/>
      </c>
      <c r="AC2250" s="169" t="str">
        <f t="shared" si="178"/>
        <v/>
      </c>
      <c r="AD2250" s="169" t="str">
        <f t="shared" si="179"/>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6"/>
        <v/>
      </c>
      <c r="T2251" s="154" t="str">
        <f ca="1">IF(B2251="","",IF(ISERROR(MATCH($J2251,SorP!$B$1:$B$6261,0)),"",INDIRECT("'SorP'!$A$"&amp;MATCH($S2251&amp;$J2251,SorP!C:C,0))))</f>
        <v/>
      </c>
      <c r="U2251" s="167"/>
      <c r="V2251" s="168" t="e">
        <f>IF(C2251="",NA(),MATCH($B2251&amp;$C2251,'Smelter Look-up'!$J:$J,0))</f>
        <v>#N/A</v>
      </c>
      <c r="X2251" s="169">
        <f t="shared" ca="1" si="175"/>
        <v>0</v>
      </c>
      <c r="AB2251" s="312" t="str">
        <f t="shared" si="177"/>
        <v/>
      </c>
      <c r="AC2251" s="169" t="str">
        <f t="shared" si="178"/>
        <v/>
      </c>
      <c r="AD2251" s="169" t="str">
        <f t="shared" si="179"/>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6"/>
        <v/>
      </c>
      <c r="T2252" s="154" t="str">
        <f ca="1">IF(B2252="","",IF(ISERROR(MATCH($J2252,SorP!$B$1:$B$6261,0)),"",INDIRECT("'SorP'!$A$"&amp;MATCH($S2252&amp;$J2252,SorP!C:C,0))))</f>
        <v/>
      </c>
      <c r="U2252" s="167"/>
      <c r="V2252" s="168" t="e">
        <f>IF(C2252="",NA(),MATCH($B2252&amp;$C2252,'Smelter Look-up'!$J:$J,0))</f>
        <v>#N/A</v>
      </c>
      <c r="X2252" s="169">
        <f t="shared" ca="1" si="175"/>
        <v>0</v>
      </c>
      <c r="AB2252" s="312" t="str">
        <f t="shared" si="177"/>
        <v/>
      </c>
      <c r="AC2252" s="169" t="str">
        <f t="shared" si="178"/>
        <v/>
      </c>
      <c r="AD2252" s="169" t="str">
        <f t="shared" si="179"/>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6"/>
        <v/>
      </c>
      <c r="T2253" s="154" t="str">
        <f ca="1">IF(B2253="","",IF(ISERROR(MATCH($J2253,SorP!$B$1:$B$6261,0)),"",INDIRECT("'SorP'!$A$"&amp;MATCH($S2253&amp;$J2253,SorP!C:C,0))))</f>
        <v/>
      </c>
      <c r="U2253" s="167"/>
      <c r="V2253" s="168" t="e">
        <f>IF(C2253="",NA(),MATCH($B2253&amp;$C2253,'Smelter Look-up'!$J:$J,0))</f>
        <v>#N/A</v>
      </c>
      <c r="X2253" s="169">
        <f t="shared" ca="1" si="175"/>
        <v>0</v>
      </c>
      <c r="AB2253" s="312" t="str">
        <f t="shared" si="177"/>
        <v/>
      </c>
      <c r="AC2253" s="169" t="str">
        <f t="shared" si="178"/>
        <v/>
      </c>
      <c r="AD2253" s="169" t="str">
        <f t="shared" si="179"/>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6"/>
        <v/>
      </c>
      <c r="T2254" s="154" t="str">
        <f ca="1">IF(B2254="","",IF(ISERROR(MATCH($J2254,SorP!$B$1:$B$6261,0)),"",INDIRECT("'SorP'!$A$"&amp;MATCH($S2254&amp;$J2254,SorP!C:C,0))))</f>
        <v/>
      </c>
      <c r="U2254" s="167"/>
      <c r="V2254" s="168" t="e">
        <f>IF(C2254="",NA(),MATCH($B2254&amp;$C2254,'Smelter Look-up'!$J:$J,0))</f>
        <v>#N/A</v>
      </c>
      <c r="X2254" s="169">
        <f t="shared" ca="1" si="175"/>
        <v>0</v>
      </c>
      <c r="AB2254" s="312" t="str">
        <f t="shared" si="177"/>
        <v/>
      </c>
      <c r="AC2254" s="169" t="str">
        <f t="shared" si="178"/>
        <v/>
      </c>
      <c r="AD2254" s="169" t="str">
        <f t="shared" si="179"/>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6"/>
        <v/>
      </c>
      <c r="T2255" s="154" t="str">
        <f ca="1">IF(B2255="","",IF(ISERROR(MATCH($J2255,SorP!$B$1:$B$6261,0)),"",INDIRECT("'SorP'!$A$"&amp;MATCH($S2255&amp;$J2255,SorP!C:C,0))))</f>
        <v/>
      </c>
      <c r="U2255" s="167"/>
      <c r="V2255" s="168" t="e">
        <f>IF(C2255="",NA(),MATCH($B2255&amp;$C2255,'Smelter Look-up'!$J:$J,0))</f>
        <v>#N/A</v>
      </c>
      <c r="X2255" s="169">
        <f t="shared" ca="1" si="175"/>
        <v>0</v>
      </c>
      <c r="AB2255" s="312" t="str">
        <f t="shared" si="177"/>
        <v/>
      </c>
      <c r="AC2255" s="169" t="str">
        <f t="shared" si="178"/>
        <v/>
      </c>
      <c r="AD2255" s="169" t="str">
        <f t="shared" si="179"/>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6"/>
        <v/>
      </c>
      <c r="T2256" s="154" t="str">
        <f ca="1">IF(B2256="","",IF(ISERROR(MATCH($J2256,SorP!$B$1:$B$6261,0)),"",INDIRECT("'SorP'!$A$"&amp;MATCH($S2256&amp;$J2256,SorP!C:C,0))))</f>
        <v/>
      </c>
      <c r="U2256" s="167"/>
      <c r="V2256" s="168" t="e">
        <f>IF(C2256="",NA(),MATCH($B2256&amp;$C2256,'Smelter Look-up'!$J:$J,0))</f>
        <v>#N/A</v>
      </c>
      <c r="X2256" s="169">
        <f t="shared" ca="1" si="175"/>
        <v>0</v>
      </c>
      <c r="AB2256" s="312" t="str">
        <f t="shared" si="177"/>
        <v/>
      </c>
      <c r="AC2256" s="169" t="str">
        <f t="shared" si="178"/>
        <v/>
      </c>
      <c r="AD2256" s="169" t="str">
        <f t="shared" si="179"/>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6"/>
        <v/>
      </c>
      <c r="T2257" s="154" t="str">
        <f ca="1">IF(B2257="","",IF(ISERROR(MATCH($J2257,SorP!$B$1:$B$6261,0)),"",INDIRECT("'SorP'!$A$"&amp;MATCH($S2257&amp;$J2257,SorP!C:C,0))))</f>
        <v/>
      </c>
      <c r="U2257" s="167"/>
      <c r="V2257" s="168" t="e">
        <f>IF(C2257="",NA(),MATCH($B2257&amp;$C2257,'Smelter Look-up'!$J:$J,0))</f>
        <v>#N/A</v>
      </c>
      <c r="X2257" s="169">
        <f t="shared" ca="1" si="175"/>
        <v>0</v>
      </c>
      <c r="AB2257" s="312" t="str">
        <f t="shared" si="177"/>
        <v/>
      </c>
      <c r="AC2257" s="169" t="str">
        <f t="shared" si="178"/>
        <v/>
      </c>
      <c r="AD2257" s="169" t="str">
        <f t="shared" si="179"/>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6"/>
        <v/>
      </c>
      <c r="T2258" s="154" t="str">
        <f ca="1">IF(B2258="","",IF(ISERROR(MATCH($J2258,SorP!$B$1:$B$6261,0)),"",INDIRECT("'SorP'!$A$"&amp;MATCH($S2258&amp;$J2258,SorP!C:C,0))))</f>
        <v/>
      </c>
      <c r="U2258" s="167"/>
      <c r="V2258" s="168" t="e">
        <f>IF(C2258="",NA(),MATCH($B2258&amp;$C2258,'Smelter Look-up'!$J:$J,0))</f>
        <v>#N/A</v>
      </c>
      <c r="X2258" s="169">
        <f t="shared" ca="1" si="175"/>
        <v>0</v>
      </c>
      <c r="AB2258" s="312" t="str">
        <f t="shared" si="177"/>
        <v/>
      </c>
      <c r="AC2258" s="169" t="str">
        <f t="shared" si="178"/>
        <v/>
      </c>
      <c r="AD2258" s="169" t="str">
        <f t="shared" si="179"/>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6"/>
        <v/>
      </c>
      <c r="T2259" s="154" t="str">
        <f ca="1">IF(B2259="","",IF(ISERROR(MATCH($J2259,SorP!$B$1:$B$6261,0)),"",INDIRECT("'SorP'!$A$"&amp;MATCH($S2259&amp;$J2259,SorP!C:C,0))))</f>
        <v/>
      </c>
      <c r="U2259" s="167"/>
      <c r="V2259" s="168" t="e">
        <f>IF(C2259="",NA(),MATCH($B2259&amp;$C2259,'Smelter Look-up'!$J:$J,0))</f>
        <v>#N/A</v>
      </c>
      <c r="X2259" s="169">
        <f t="shared" ca="1" si="175"/>
        <v>0</v>
      </c>
      <c r="AB2259" s="312" t="str">
        <f t="shared" si="177"/>
        <v/>
      </c>
      <c r="AC2259" s="169" t="str">
        <f t="shared" si="178"/>
        <v/>
      </c>
      <c r="AD2259" s="169" t="str">
        <f t="shared" si="179"/>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6"/>
        <v/>
      </c>
      <c r="T2260" s="154" t="str">
        <f ca="1">IF(B2260="","",IF(ISERROR(MATCH($J2260,SorP!$B$1:$B$6261,0)),"",INDIRECT("'SorP'!$A$"&amp;MATCH($S2260&amp;$J2260,SorP!C:C,0))))</f>
        <v/>
      </c>
      <c r="U2260" s="167"/>
      <c r="V2260" s="168" t="e">
        <f>IF(C2260="",NA(),MATCH($B2260&amp;$C2260,'Smelter Look-up'!$J:$J,0))</f>
        <v>#N/A</v>
      </c>
      <c r="X2260" s="169">
        <f t="shared" ca="1" si="175"/>
        <v>0</v>
      </c>
      <c r="AB2260" s="312" t="str">
        <f t="shared" si="177"/>
        <v/>
      </c>
      <c r="AC2260" s="169" t="str">
        <f t="shared" si="178"/>
        <v/>
      </c>
      <c r="AD2260" s="169" t="str">
        <f t="shared" si="179"/>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6"/>
        <v/>
      </c>
      <c r="T2261" s="154" t="str">
        <f ca="1">IF(B2261="","",IF(ISERROR(MATCH($J2261,SorP!$B$1:$B$6261,0)),"",INDIRECT("'SorP'!$A$"&amp;MATCH($S2261&amp;$J2261,SorP!C:C,0))))</f>
        <v/>
      </c>
      <c r="U2261" s="167"/>
      <c r="V2261" s="168" t="e">
        <f>IF(C2261="",NA(),MATCH($B2261&amp;$C2261,'Smelter Look-up'!$J:$J,0))</f>
        <v>#N/A</v>
      </c>
      <c r="X2261" s="169">
        <f t="shared" ca="1" si="175"/>
        <v>0</v>
      </c>
      <c r="AB2261" s="312" t="str">
        <f t="shared" si="177"/>
        <v/>
      </c>
      <c r="AC2261" s="169" t="str">
        <f t="shared" si="178"/>
        <v/>
      </c>
      <c r="AD2261" s="169" t="str">
        <f t="shared" si="179"/>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6"/>
        <v/>
      </c>
      <c r="T2262" s="154" t="str">
        <f ca="1">IF(B2262="","",IF(ISERROR(MATCH($J2262,SorP!$B$1:$B$6261,0)),"",INDIRECT("'SorP'!$A$"&amp;MATCH($S2262&amp;$J2262,SorP!C:C,0))))</f>
        <v/>
      </c>
      <c r="U2262" s="167"/>
      <c r="V2262" s="168" t="e">
        <f>IF(C2262="",NA(),MATCH($B2262&amp;$C2262,'Smelter Look-up'!$J:$J,0))</f>
        <v>#N/A</v>
      </c>
      <c r="X2262" s="169">
        <f t="shared" ca="1" si="175"/>
        <v>0</v>
      </c>
      <c r="AB2262" s="312" t="str">
        <f t="shared" si="177"/>
        <v/>
      </c>
      <c r="AC2262" s="169" t="str">
        <f t="shared" si="178"/>
        <v/>
      </c>
      <c r="AD2262" s="169" t="str">
        <f t="shared" si="179"/>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6"/>
        <v/>
      </c>
      <c r="T2263" s="154" t="str">
        <f ca="1">IF(B2263="","",IF(ISERROR(MATCH($J2263,SorP!$B$1:$B$6261,0)),"",INDIRECT("'SorP'!$A$"&amp;MATCH($S2263&amp;$J2263,SorP!C:C,0))))</f>
        <v/>
      </c>
      <c r="U2263" s="167"/>
      <c r="V2263" s="168" t="e">
        <f>IF(C2263="",NA(),MATCH($B2263&amp;$C2263,'Smelter Look-up'!$J:$J,0))</f>
        <v>#N/A</v>
      </c>
      <c r="X2263" s="169">
        <f t="shared" ca="1" si="175"/>
        <v>0</v>
      </c>
      <c r="AB2263" s="312" t="str">
        <f t="shared" si="177"/>
        <v/>
      </c>
      <c r="AC2263" s="169" t="str">
        <f t="shared" si="178"/>
        <v/>
      </c>
      <c r="AD2263" s="169" t="str">
        <f t="shared" si="179"/>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6"/>
        <v/>
      </c>
      <c r="T2264" s="154" t="str">
        <f ca="1">IF(B2264="","",IF(ISERROR(MATCH($J2264,SorP!$B$1:$B$6261,0)),"",INDIRECT("'SorP'!$A$"&amp;MATCH($S2264&amp;$J2264,SorP!C:C,0))))</f>
        <v/>
      </c>
      <c r="U2264" s="167"/>
      <c r="V2264" s="168" t="e">
        <f>IF(C2264="",NA(),MATCH($B2264&amp;$C2264,'Smelter Look-up'!$J:$J,0))</f>
        <v>#N/A</v>
      </c>
      <c r="X2264" s="169">
        <f t="shared" ca="1" si="175"/>
        <v>0</v>
      </c>
      <c r="AB2264" s="312" t="str">
        <f t="shared" si="177"/>
        <v/>
      </c>
      <c r="AC2264" s="169" t="str">
        <f t="shared" si="178"/>
        <v/>
      </c>
      <c r="AD2264" s="169" t="str">
        <f t="shared" si="179"/>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6"/>
        <v/>
      </c>
      <c r="T2265" s="154" t="str">
        <f ca="1">IF(B2265="","",IF(ISERROR(MATCH($J2265,SorP!$B$1:$B$6261,0)),"",INDIRECT("'SorP'!$A$"&amp;MATCH($S2265&amp;$J2265,SorP!C:C,0))))</f>
        <v/>
      </c>
      <c r="U2265" s="167"/>
      <c r="V2265" s="168" t="e">
        <f>IF(C2265="",NA(),MATCH($B2265&amp;$C2265,'Smelter Look-up'!$J:$J,0))</f>
        <v>#N/A</v>
      </c>
      <c r="X2265" s="169">
        <f t="shared" ca="1" si="175"/>
        <v>0</v>
      </c>
      <c r="AB2265" s="312" t="str">
        <f t="shared" si="177"/>
        <v/>
      </c>
      <c r="AC2265" s="169" t="str">
        <f t="shared" si="178"/>
        <v/>
      </c>
      <c r="AD2265" s="169" t="str">
        <f t="shared" si="179"/>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6"/>
        <v/>
      </c>
      <c r="T2266" s="154" t="str">
        <f ca="1">IF(B2266="","",IF(ISERROR(MATCH($J2266,SorP!$B$1:$B$6261,0)),"",INDIRECT("'SorP'!$A$"&amp;MATCH($S2266&amp;$J2266,SorP!C:C,0))))</f>
        <v/>
      </c>
      <c r="U2266" s="167"/>
      <c r="V2266" s="168" t="e">
        <f>IF(C2266="",NA(),MATCH($B2266&amp;$C2266,'Smelter Look-up'!$J:$J,0))</f>
        <v>#N/A</v>
      </c>
      <c r="X2266" s="169">
        <f t="shared" ca="1" si="175"/>
        <v>0</v>
      </c>
      <c r="AB2266" s="312" t="str">
        <f t="shared" si="177"/>
        <v/>
      </c>
      <c r="AC2266" s="169" t="str">
        <f t="shared" si="178"/>
        <v/>
      </c>
      <c r="AD2266" s="169" t="str">
        <f t="shared" si="179"/>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6"/>
        <v/>
      </c>
      <c r="T2267" s="154" t="str">
        <f ca="1">IF(B2267="","",IF(ISERROR(MATCH($J2267,SorP!$B$1:$B$6261,0)),"",INDIRECT("'SorP'!$A$"&amp;MATCH($S2267&amp;$J2267,SorP!C:C,0))))</f>
        <v/>
      </c>
      <c r="U2267" s="167"/>
      <c r="V2267" s="168" t="e">
        <f>IF(C2267="",NA(),MATCH($B2267&amp;$C2267,'Smelter Look-up'!$J:$J,0))</f>
        <v>#N/A</v>
      </c>
      <c r="X2267" s="169">
        <f t="shared" ca="1" si="175"/>
        <v>0</v>
      </c>
      <c r="AB2267" s="312" t="str">
        <f t="shared" si="177"/>
        <v/>
      </c>
      <c r="AC2267" s="169" t="str">
        <f t="shared" si="178"/>
        <v/>
      </c>
      <c r="AD2267" s="169" t="str">
        <f t="shared" si="179"/>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6"/>
        <v/>
      </c>
      <c r="T2268" s="154" t="str">
        <f ca="1">IF(B2268="","",IF(ISERROR(MATCH($J2268,SorP!$B$1:$B$6261,0)),"",INDIRECT("'SorP'!$A$"&amp;MATCH($S2268&amp;$J2268,SorP!C:C,0))))</f>
        <v/>
      </c>
      <c r="U2268" s="167"/>
      <c r="V2268" s="168" t="e">
        <f>IF(C2268="",NA(),MATCH($B2268&amp;$C2268,'Smelter Look-up'!$J:$J,0))</f>
        <v>#N/A</v>
      </c>
      <c r="X2268" s="169">
        <f t="shared" ca="1" si="175"/>
        <v>0</v>
      </c>
      <c r="AB2268" s="312" t="str">
        <f t="shared" si="177"/>
        <v/>
      </c>
      <c r="AC2268" s="169" t="str">
        <f t="shared" si="178"/>
        <v/>
      </c>
      <c r="AD2268" s="169" t="str">
        <f t="shared" si="179"/>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6"/>
        <v/>
      </c>
      <c r="T2269" s="154" t="str">
        <f ca="1">IF(B2269="","",IF(ISERROR(MATCH($J2269,SorP!$B$1:$B$6261,0)),"",INDIRECT("'SorP'!$A$"&amp;MATCH($S2269&amp;$J2269,SorP!C:C,0))))</f>
        <v/>
      </c>
      <c r="U2269" s="167"/>
      <c r="V2269" s="168" t="e">
        <f>IF(C2269="",NA(),MATCH($B2269&amp;$C2269,'Smelter Look-up'!$J:$J,0))</f>
        <v>#N/A</v>
      </c>
      <c r="X2269" s="169">
        <f t="shared" ca="1" si="175"/>
        <v>0</v>
      </c>
      <c r="AB2269" s="312" t="str">
        <f t="shared" si="177"/>
        <v/>
      </c>
      <c r="AC2269" s="169" t="str">
        <f t="shared" si="178"/>
        <v/>
      </c>
      <c r="AD2269" s="169" t="str">
        <f t="shared" si="179"/>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6"/>
        <v/>
      </c>
      <c r="T2270" s="154" t="str">
        <f ca="1">IF(B2270="","",IF(ISERROR(MATCH($J2270,SorP!$B$1:$B$6261,0)),"",INDIRECT("'SorP'!$A$"&amp;MATCH($S2270&amp;$J2270,SorP!C:C,0))))</f>
        <v/>
      </c>
      <c r="U2270" s="167"/>
      <c r="V2270" s="168" t="e">
        <f>IF(C2270="",NA(),MATCH($B2270&amp;$C2270,'Smelter Look-up'!$J:$J,0))</f>
        <v>#N/A</v>
      </c>
      <c r="X2270" s="169">
        <f t="shared" ca="1" si="175"/>
        <v>0</v>
      </c>
      <c r="AB2270" s="312" t="str">
        <f t="shared" si="177"/>
        <v/>
      </c>
      <c r="AC2270" s="169" t="str">
        <f t="shared" si="178"/>
        <v/>
      </c>
      <c r="AD2270" s="169" t="str">
        <f t="shared" si="179"/>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6"/>
        <v/>
      </c>
      <c r="T2271" s="154" t="str">
        <f ca="1">IF(B2271="","",IF(ISERROR(MATCH($J2271,SorP!$B$1:$B$6261,0)),"",INDIRECT("'SorP'!$A$"&amp;MATCH($S2271&amp;$J2271,SorP!C:C,0))))</f>
        <v/>
      </c>
      <c r="U2271" s="167"/>
      <c r="V2271" s="168" t="e">
        <f>IF(C2271="",NA(),MATCH($B2271&amp;$C2271,'Smelter Look-up'!$J:$J,0))</f>
        <v>#N/A</v>
      </c>
      <c r="X2271" s="169">
        <f t="shared" ca="1" si="175"/>
        <v>0</v>
      </c>
      <c r="AB2271" s="312" t="str">
        <f t="shared" si="177"/>
        <v/>
      </c>
      <c r="AC2271" s="169" t="str">
        <f t="shared" si="178"/>
        <v/>
      </c>
      <c r="AD2271" s="169" t="str">
        <f t="shared" si="179"/>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6"/>
        <v/>
      </c>
      <c r="T2272" s="154" t="str">
        <f ca="1">IF(B2272="","",IF(ISERROR(MATCH($J2272,SorP!$B$1:$B$6261,0)),"",INDIRECT("'SorP'!$A$"&amp;MATCH($S2272&amp;$J2272,SorP!C:C,0))))</f>
        <v/>
      </c>
      <c r="U2272" s="167"/>
      <c r="V2272" s="168" t="e">
        <f>IF(C2272="",NA(),MATCH($B2272&amp;$C2272,'Smelter Look-up'!$J:$J,0))</f>
        <v>#N/A</v>
      </c>
      <c r="X2272" s="169">
        <f t="shared" ca="1" si="175"/>
        <v>0</v>
      </c>
      <c r="AB2272" s="312" t="str">
        <f t="shared" si="177"/>
        <v/>
      </c>
      <c r="AC2272" s="169" t="str">
        <f t="shared" si="178"/>
        <v/>
      </c>
      <c r="AD2272" s="169" t="str">
        <f t="shared" si="179"/>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6"/>
        <v/>
      </c>
      <c r="T2273" s="154" t="str">
        <f ca="1">IF(B2273="","",IF(ISERROR(MATCH($J2273,SorP!$B$1:$B$6261,0)),"",INDIRECT("'SorP'!$A$"&amp;MATCH($S2273&amp;$J2273,SorP!C:C,0))))</f>
        <v/>
      </c>
      <c r="U2273" s="167"/>
      <c r="V2273" s="168" t="e">
        <f>IF(C2273="",NA(),MATCH($B2273&amp;$C2273,'Smelter Look-up'!$J:$J,0))</f>
        <v>#N/A</v>
      </c>
      <c r="X2273" s="169">
        <f t="shared" ca="1" si="175"/>
        <v>0</v>
      </c>
      <c r="AB2273" s="312" t="str">
        <f t="shared" si="177"/>
        <v/>
      </c>
      <c r="AC2273" s="169" t="str">
        <f t="shared" si="178"/>
        <v/>
      </c>
      <c r="AD2273" s="169" t="str">
        <f t="shared" si="179"/>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6"/>
        <v/>
      </c>
      <c r="T2274" s="154" t="str">
        <f ca="1">IF(B2274="","",IF(ISERROR(MATCH($J2274,SorP!$B$1:$B$6261,0)),"",INDIRECT("'SorP'!$A$"&amp;MATCH($S2274&amp;$J2274,SorP!C:C,0))))</f>
        <v/>
      </c>
      <c r="U2274" s="167"/>
      <c r="V2274" s="168" t="e">
        <f>IF(C2274="",NA(),MATCH($B2274&amp;$C2274,'Smelter Look-up'!$J:$J,0))</f>
        <v>#N/A</v>
      </c>
      <c r="X2274" s="169">
        <f t="shared" ca="1" si="175"/>
        <v>0</v>
      </c>
      <c r="AB2274" s="312" t="str">
        <f t="shared" si="177"/>
        <v/>
      </c>
      <c r="AC2274" s="169" t="str">
        <f t="shared" si="178"/>
        <v/>
      </c>
      <c r="AD2274" s="169" t="str">
        <f t="shared" si="179"/>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6"/>
        <v/>
      </c>
      <c r="T2275" s="154" t="str">
        <f ca="1">IF(B2275="","",IF(ISERROR(MATCH($J2275,SorP!$B$1:$B$6261,0)),"",INDIRECT("'SorP'!$A$"&amp;MATCH($S2275&amp;$J2275,SorP!C:C,0))))</f>
        <v/>
      </c>
      <c r="U2275" s="167"/>
      <c r="V2275" s="168" t="e">
        <f>IF(C2275="",NA(),MATCH($B2275&amp;$C2275,'Smelter Look-up'!$J:$J,0))</f>
        <v>#N/A</v>
      </c>
      <c r="X2275" s="169">
        <f t="shared" ca="1" si="175"/>
        <v>0</v>
      </c>
      <c r="AB2275" s="312" t="str">
        <f t="shared" si="177"/>
        <v/>
      </c>
      <c r="AC2275" s="169" t="str">
        <f t="shared" si="178"/>
        <v/>
      </c>
      <c r="AD2275" s="169" t="str">
        <f t="shared" si="179"/>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6"/>
        <v/>
      </c>
      <c r="T2276" s="154" t="str">
        <f ca="1">IF(B2276="","",IF(ISERROR(MATCH($J2276,SorP!$B$1:$B$6261,0)),"",INDIRECT("'SorP'!$A$"&amp;MATCH($S2276&amp;$J2276,SorP!C:C,0))))</f>
        <v/>
      </c>
      <c r="U2276" s="167"/>
      <c r="V2276" s="168" t="e">
        <f>IF(C2276="",NA(),MATCH($B2276&amp;$C2276,'Smelter Look-up'!$J:$J,0))</f>
        <v>#N/A</v>
      </c>
      <c r="X2276" s="169">
        <f t="shared" ca="1" si="175"/>
        <v>0</v>
      </c>
      <c r="AB2276" s="312" t="str">
        <f t="shared" si="177"/>
        <v/>
      </c>
      <c r="AC2276" s="169" t="str">
        <f t="shared" si="178"/>
        <v/>
      </c>
      <c r="AD2276" s="169" t="str">
        <f t="shared" si="179"/>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6"/>
        <v/>
      </c>
      <c r="T2277" s="154" t="str">
        <f ca="1">IF(B2277="","",IF(ISERROR(MATCH($J2277,SorP!$B$1:$B$6261,0)),"",INDIRECT("'SorP'!$A$"&amp;MATCH($S2277&amp;$J2277,SorP!C:C,0))))</f>
        <v/>
      </c>
      <c r="U2277" s="167"/>
      <c r="V2277" s="168" t="e">
        <f>IF(C2277="",NA(),MATCH($B2277&amp;$C2277,'Smelter Look-up'!$J:$J,0))</f>
        <v>#N/A</v>
      </c>
      <c r="X2277" s="169">
        <f t="shared" ca="1" si="175"/>
        <v>0</v>
      </c>
      <c r="AB2277" s="312" t="str">
        <f t="shared" si="177"/>
        <v/>
      </c>
      <c r="AC2277" s="169" t="str">
        <f t="shared" si="178"/>
        <v/>
      </c>
      <c r="AD2277" s="169" t="str">
        <f t="shared" si="179"/>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6"/>
        <v/>
      </c>
      <c r="T2278" s="154" t="str">
        <f ca="1">IF(B2278="","",IF(ISERROR(MATCH($J2278,SorP!$B$1:$B$6261,0)),"",INDIRECT("'SorP'!$A$"&amp;MATCH($S2278&amp;$J2278,SorP!C:C,0))))</f>
        <v/>
      </c>
      <c r="U2278" s="167"/>
      <c r="V2278" s="168" t="e">
        <f>IF(C2278="",NA(),MATCH($B2278&amp;$C2278,'Smelter Look-up'!$J:$J,0))</f>
        <v>#N/A</v>
      </c>
      <c r="X2278" s="169">
        <f t="shared" ca="1" si="175"/>
        <v>0</v>
      </c>
      <c r="AB2278" s="312" t="str">
        <f t="shared" si="177"/>
        <v/>
      </c>
      <c r="AC2278" s="169" t="str">
        <f t="shared" si="178"/>
        <v/>
      </c>
      <c r="AD2278" s="169" t="str">
        <f t="shared" si="179"/>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6"/>
        <v/>
      </c>
      <c r="T2279" s="154" t="str">
        <f ca="1">IF(B2279="","",IF(ISERROR(MATCH($J2279,SorP!$B$1:$B$6261,0)),"",INDIRECT("'SorP'!$A$"&amp;MATCH($S2279&amp;$J2279,SorP!C:C,0))))</f>
        <v/>
      </c>
      <c r="U2279" s="167"/>
      <c r="V2279" s="168" t="e">
        <f>IF(C2279="",NA(),MATCH($B2279&amp;$C2279,'Smelter Look-up'!$J:$J,0))</f>
        <v>#N/A</v>
      </c>
      <c r="X2279" s="169">
        <f t="shared" ca="1" si="175"/>
        <v>0</v>
      </c>
      <c r="AB2279" s="312" t="str">
        <f t="shared" si="177"/>
        <v/>
      </c>
      <c r="AC2279" s="169" t="str">
        <f t="shared" si="178"/>
        <v/>
      </c>
      <c r="AD2279" s="169" t="str">
        <f t="shared" si="179"/>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6"/>
        <v/>
      </c>
      <c r="T2280" s="154" t="str">
        <f ca="1">IF(B2280="","",IF(ISERROR(MATCH($J2280,SorP!$B$1:$B$6261,0)),"",INDIRECT("'SorP'!$A$"&amp;MATCH($S2280&amp;$J2280,SorP!C:C,0))))</f>
        <v/>
      </c>
      <c r="U2280" s="167"/>
      <c r="V2280" s="168" t="e">
        <f>IF(C2280="",NA(),MATCH($B2280&amp;$C2280,'Smelter Look-up'!$J:$J,0))</f>
        <v>#N/A</v>
      </c>
      <c r="X2280" s="169">
        <f t="shared" ca="1" si="175"/>
        <v>0</v>
      </c>
      <c r="AB2280" s="312" t="str">
        <f t="shared" si="177"/>
        <v/>
      </c>
      <c r="AC2280" s="169" t="str">
        <f t="shared" si="178"/>
        <v/>
      </c>
      <c r="AD2280" s="169" t="str">
        <f t="shared" si="179"/>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6"/>
        <v/>
      </c>
      <c r="T2281" s="154" t="str">
        <f ca="1">IF(B2281="","",IF(ISERROR(MATCH($J2281,SorP!$B$1:$B$6261,0)),"",INDIRECT("'SorP'!$A$"&amp;MATCH($S2281&amp;$J2281,SorP!C:C,0))))</f>
        <v/>
      </c>
      <c r="U2281" s="167"/>
      <c r="V2281" s="168" t="e">
        <f>IF(C2281="",NA(),MATCH($B2281&amp;$C2281,'Smelter Look-up'!$J:$J,0))</f>
        <v>#N/A</v>
      </c>
      <c r="X2281" s="169">
        <f t="shared" ca="1" si="175"/>
        <v>0</v>
      </c>
      <c r="AB2281" s="312" t="str">
        <f t="shared" si="177"/>
        <v/>
      </c>
      <c r="AC2281" s="169" t="str">
        <f t="shared" si="178"/>
        <v/>
      </c>
      <c r="AD2281" s="169" t="str">
        <f t="shared" si="179"/>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6"/>
        <v/>
      </c>
      <c r="T2282" s="154" t="str">
        <f ca="1">IF(B2282="","",IF(ISERROR(MATCH($J2282,SorP!$B$1:$B$6261,0)),"",INDIRECT("'SorP'!$A$"&amp;MATCH($S2282&amp;$J2282,SorP!C:C,0))))</f>
        <v/>
      </c>
      <c r="U2282" s="167"/>
      <c r="V2282" s="168" t="e">
        <f>IF(C2282="",NA(),MATCH($B2282&amp;$C2282,'Smelter Look-up'!$J:$J,0))</f>
        <v>#N/A</v>
      </c>
      <c r="X2282" s="169">
        <f t="shared" ca="1" si="175"/>
        <v>0</v>
      </c>
      <c r="AB2282" s="312" t="str">
        <f t="shared" si="177"/>
        <v/>
      </c>
      <c r="AC2282" s="169" t="str">
        <f t="shared" si="178"/>
        <v/>
      </c>
      <c r="AD2282" s="169" t="str">
        <f t="shared" si="179"/>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6"/>
        <v/>
      </c>
      <c r="T2283" s="154" t="str">
        <f ca="1">IF(B2283="","",IF(ISERROR(MATCH($J2283,SorP!$B$1:$B$6261,0)),"",INDIRECT("'SorP'!$A$"&amp;MATCH($S2283&amp;$J2283,SorP!C:C,0))))</f>
        <v/>
      </c>
      <c r="U2283" s="167"/>
      <c r="V2283" s="168" t="e">
        <f>IF(C2283="",NA(),MATCH($B2283&amp;$C2283,'Smelter Look-up'!$J:$J,0))</f>
        <v>#N/A</v>
      </c>
      <c r="X2283" s="169">
        <f t="shared" ca="1" si="175"/>
        <v>0</v>
      </c>
      <c r="AB2283" s="312" t="str">
        <f t="shared" si="177"/>
        <v/>
      </c>
      <c r="AC2283" s="169" t="str">
        <f t="shared" si="178"/>
        <v/>
      </c>
      <c r="AD2283" s="169" t="str">
        <f t="shared" si="179"/>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6"/>
        <v/>
      </c>
      <c r="T2284" s="154" t="str">
        <f ca="1">IF(B2284="","",IF(ISERROR(MATCH($J2284,SorP!$B$1:$B$6261,0)),"",INDIRECT("'SorP'!$A$"&amp;MATCH($S2284&amp;$J2284,SorP!C:C,0))))</f>
        <v/>
      </c>
      <c r="U2284" s="167"/>
      <c r="V2284" s="168" t="e">
        <f>IF(C2284="",NA(),MATCH($B2284&amp;$C2284,'Smelter Look-up'!$J:$J,0))</f>
        <v>#N/A</v>
      </c>
      <c r="X2284" s="169">
        <f t="shared" ca="1" si="175"/>
        <v>0</v>
      </c>
      <c r="AB2284" s="312" t="str">
        <f t="shared" si="177"/>
        <v/>
      </c>
      <c r="AC2284" s="169" t="str">
        <f t="shared" si="178"/>
        <v/>
      </c>
      <c r="AD2284" s="169" t="str">
        <f t="shared" si="179"/>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6"/>
        <v/>
      </c>
      <c r="T2285" s="154" t="str">
        <f ca="1">IF(B2285="","",IF(ISERROR(MATCH($J2285,SorP!$B$1:$B$6261,0)),"",INDIRECT("'SorP'!$A$"&amp;MATCH($S2285&amp;$J2285,SorP!C:C,0))))</f>
        <v/>
      </c>
      <c r="U2285" s="167"/>
      <c r="V2285" s="168" t="e">
        <f>IF(C2285="",NA(),MATCH($B2285&amp;$C2285,'Smelter Look-up'!$J:$J,0))</f>
        <v>#N/A</v>
      </c>
      <c r="X2285" s="169">
        <f t="shared" ca="1" si="175"/>
        <v>0</v>
      </c>
      <c r="AB2285" s="312" t="str">
        <f t="shared" si="177"/>
        <v/>
      </c>
      <c r="AC2285" s="169" t="str">
        <f t="shared" si="178"/>
        <v/>
      </c>
      <c r="AD2285" s="169" t="str">
        <f t="shared" si="179"/>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6"/>
        <v/>
      </c>
      <c r="T2286" s="154" t="str">
        <f ca="1">IF(B2286="","",IF(ISERROR(MATCH($J2286,SorP!$B$1:$B$6261,0)),"",INDIRECT("'SorP'!$A$"&amp;MATCH($S2286&amp;$J2286,SorP!C:C,0))))</f>
        <v/>
      </c>
      <c r="U2286" s="167"/>
      <c r="V2286" s="168" t="e">
        <f>IF(C2286="",NA(),MATCH($B2286&amp;$C2286,'Smelter Look-up'!$J:$J,0))</f>
        <v>#N/A</v>
      </c>
      <c r="X2286" s="169">
        <f t="shared" ca="1" si="175"/>
        <v>0</v>
      </c>
      <c r="AB2286" s="312" t="str">
        <f t="shared" si="177"/>
        <v/>
      </c>
      <c r="AC2286" s="169" t="str">
        <f t="shared" si="178"/>
        <v/>
      </c>
      <c r="AD2286" s="169" t="str">
        <f t="shared" si="179"/>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6"/>
        <v/>
      </c>
      <c r="T2287" s="154" t="str">
        <f ca="1">IF(B2287="","",IF(ISERROR(MATCH($J2287,SorP!$B$1:$B$6261,0)),"",INDIRECT("'SorP'!$A$"&amp;MATCH($S2287&amp;$J2287,SorP!C:C,0))))</f>
        <v/>
      </c>
      <c r="U2287" s="167"/>
      <c r="V2287" s="168" t="e">
        <f>IF(C2287="",NA(),MATCH($B2287&amp;$C2287,'Smelter Look-up'!$J:$J,0))</f>
        <v>#N/A</v>
      </c>
      <c r="X2287" s="169">
        <f t="shared" ca="1" si="175"/>
        <v>0</v>
      </c>
      <c r="AB2287" s="312" t="str">
        <f t="shared" si="177"/>
        <v/>
      </c>
      <c r="AC2287" s="169" t="str">
        <f t="shared" si="178"/>
        <v/>
      </c>
      <c r="AD2287" s="169" t="str">
        <f t="shared" si="179"/>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6"/>
        <v/>
      </c>
      <c r="T2288" s="154" t="str">
        <f ca="1">IF(B2288="","",IF(ISERROR(MATCH($J2288,SorP!$B$1:$B$6261,0)),"",INDIRECT("'SorP'!$A$"&amp;MATCH($S2288&amp;$J2288,SorP!C:C,0))))</f>
        <v/>
      </c>
      <c r="U2288" s="167"/>
      <c r="V2288" s="168" t="e">
        <f>IF(C2288="",NA(),MATCH($B2288&amp;$C2288,'Smelter Look-up'!$J:$J,0))</f>
        <v>#N/A</v>
      </c>
      <c r="X2288" s="169">
        <f t="shared" ca="1" si="175"/>
        <v>0</v>
      </c>
      <c r="AB2288" s="312" t="str">
        <f t="shared" si="177"/>
        <v/>
      </c>
      <c r="AC2288" s="169" t="str">
        <f t="shared" si="178"/>
        <v/>
      </c>
      <c r="AD2288" s="169" t="str">
        <f t="shared" si="179"/>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6"/>
        <v/>
      </c>
      <c r="T2289" s="154" t="str">
        <f ca="1">IF(B2289="","",IF(ISERROR(MATCH($J2289,SorP!$B$1:$B$6261,0)),"",INDIRECT("'SorP'!$A$"&amp;MATCH($S2289&amp;$J2289,SorP!C:C,0))))</f>
        <v/>
      </c>
      <c r="U2289" s="167"/>
      <c r="V2289" s="168" t="e">
        <f>IF(C2289="",NA(),MATCH($B2289&amp;$C2289,'Smelter Look-up'!$J:$J,0))</f>
        <v>#N/A</v>
      </c>
      <c r="X2289" s="169">
        <f t="shared" ca="1" si="175"/>
        <v>0</v>
      </c>
      <c r="AB2289" s="312" t="str">
        <f t="shared" si="177"/>
        <v/>
      </c>
      <c r="AC2289" s="169" t="str">
        <f t="shared" si="178"/>
        <v/>
      </c>
      <c r="AD2289" s="169" t="str">
        <f t="shared" si="179"/>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6"/>
        <v/>
      </c>
      <c r="T2290" s="154" t="str">
        <f ca="1">IF(B2290="","",IF(ISERROR(MATCH($J2290,SorP!$B$1:$B$6261,0)),"",INDIRECT("'SorP'!$A$"&amp;MATCH($S2290&amp;$J2290,SorP!C:C,0))))</f>
        <v/>
      </c>
      <c r="U2290" s="167"/>
      <c r="V2290" s="168" t="e">
        <f>IF(C2290="",NA(),MATCH($B2290&amp;$C2290,'Smelter Look-up'!$J:$J,0))</f>
        <v>#N/A</v>
      </c>
      <c r="X2290" s="169">
        <f t="shared" ca="1" si="175"/>
        <v>0</v>
      </c>
      <c r="AB2290" s="312" t="str">
        <f t="shared" si="177"/>
        <v/>
      </c>
      <c r="AC2290" s="169" t="str">
        <f t="shared" si="178"/>
        <v/>
      </c>
      <c r="AD2290" s="169" t="str">
        <f t="shared" si="179"/>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6"/>
        <v/>
      </c>
      <c r="T2291" s="154" t="str">
        <f ca="1">IF(B2291="","",IF(ISERROR(MATCH($J2291,SorP!$B$1:$B$6261,0)),"",INDIRECT("'SorP'!$A$"&amp;MATCH($S2291&amp;$J2291,SorP!C:C,0))))</f>
        <v/>
      </c>
      <c r="U2291" s="167"/>
      <c r="V2291" s="168" t="e">
        <f>IF(C2291="",NA(),MATCH($B2291&amp;$C2291,'Smelter Look-up'!$J:$J,0))</f>
        <v>#N/A</v>
      </c>
      <c r="X2291" s="169">
        <f t="shared" ca="1" si="175"/>
        <v>0</v>
      </c>
      <c r="AB2291" s="312" t="str">
        <f t="shared" si="177"/>
        <v/>
      </c>
      <c r="AC2291" s="169" t="str">
        <f t="shared" si="178"/>
        <v/>
      </c>
      <c r="AD2291" s="169" t="str">
        <f t="shared" si="179"/>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6"/>
        <v/>
      </c>
      <c r="T2292" s="154" t="str">
        <f ca="1">IF(B2292="","",IF(ISERROR(MATCH($J2292,SorP!$B$1:$B$6261,0)),"",INDIRECT("'SorP'!$A$"&amp;MATCH($S2292&amp;$J2292,SorP!C:C,0))))</f>
        <v/>
      </c>
      <c r="U2292" s="167"/>
      <c r="V2292" s="168" t="e">
        <f>IF(C2292="",NA(),MATCH($B2292&amp;$C2292,'Smelter Look-up'!$J:$J,0))</f>
        <v>#N/A</v>
      </c>
      <c r="X2292" s="169">
        <f t="shared" ca="1" si="175"/>
        <v>0</v>
      </c>
      <c r="AB2292" s="312" t="str">
        <f t="shared" si="177"/>
        <v/>
      </c>
      <c r="AC2292" s="169" t="str">
        <f t="shared" si="178"/>
        <v/>
      </c>
      <c r="AD2292" s="169" t="str">
        <f t="shared" si="179"/>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6"/>
        <v/>
      </c>
      <c r="T2293" s="154" t="str">
        <f ca="1">IF(B2293="","",IF(ISERROR(MATCH($J2293,SorP!$B$1:$B$6261,0)),"",INDIRECT("'SorP'!$A$"&amp;MATCH($S2293&amp;$J2293,SorP!C:C,0))))</f>
        <v/>
      </c>
      <c r="U2293" s="167"/>
      <c r="V2293" s="168" t="e">
        <f>IF(C2293="",NA(),MATCH($B2293&amp;$C2293,'Smelter Look-up'!$J:$J,0))</f>
        <v>#N/A</v>
      </c>
      <c r="X2293" s="169">
        <f t="shared" ca="1" si="175"/>
        <v>0</v>
      </c>
      <c r="AB2293" s="312" t="str">
        <f t="shared" si="177"/>
        <v/>
      </c>
      <c r="AC2293" s="169" t="str">
        <f t="shared" si="178"/>
        <v/>
      </c>
      <c r="AD2293" s="169" t="str">
        <f t="shared" si="179"/>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6"/>
        <v/>
      </c>
      <c r="T2294" s="154" t="str">
        <f ca="1">IF(B2294="","",IF(ISERROR(MATCH($J2294,SorP!$B$1:$B$6261,0)),"",INDIRECT("'SorP'!$A$"&amp;MATCH($S2294&amp;$J2294,SorP!C:C,0))))</f>
        <v/>
      </c>
      <c r="U2294" s="167"/>
      <c r="V2294" s="168" t="e">
        <f>IF(C2294="",NA(),MATCH($B2294&amp;$C2294,'Smelter Look-up'!$J:$J,0))</f>
        <v>#N/A</v>
      </c>
      <c r="X2294" s="169">
        <f t="shared" ca="1" si="175"/>
        <v>0</v>
      </c>
      <c r="AB2294" s="312" t="str">
        <f t="shared" si="177"/>
        <v/>
      </c>
      <c r="AC2294" s="169" t="str">
        <f t="shared" si="178"/>
        <v/>
      </c>
      <c r="AD2294" s="169" t="str">
        <f t="shared" si="179"/>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6"/>
        <v/>
      </c>
      <c r="T2295" s="154" t="str">
        <f ca="1">IF(B2295="","",IF(ISERROR(MATCH($J2295,SorP!$B$1:$B$6261,0)),"",INDIRECT("'SorP'!$A$"&amp;MATCH($S2295&amp;$J2295,SorP!C:C,0))))</f>
        <v/>
      </c>
      <c r="U2295" s="167"/>
      <c r="V2295" s="168" t="e">
        <f>IF(C2295="",NA(),MATCH($B2295&amp;$C2295,'Smelter Look-up'!$J:$J,0))</f>
        <v>#N/A</v>
      </c>
      <c r="X2295" s="169">
        <f t="shared" ca="1" si="175"/>
        <v>0</v>
      </c>
      <c r="AB2295" s="312" t="str">
        <f t="shared" si="177"/>
        <v/>
      </c>
      <c r="AC2295" s="169" t="str">
        <f t="shared" si="178"/>
        <v/>
      </c>
      <c r="AD2295" s="169" t="str">
        <f t="shared" si="179"/>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6"/>
        <v/>
      </c>
      <c r="T2296" s="154" t="str">
        <f ca="1">IF(B2296="","",IF(ISERROR(MATCH($J2296,SorP!$B$1:$B$6261,0)),"",INDIRECT("'SorP'!$A$"&amp;MATCH($S2296&amp;$J2296,SorP!C:C,0))))</f>
        <v/>
      </c>
      <c r="U2296" s="167"/>
      <c r="V2296" s="168" t="e">
        <f>IF(C2296="",NA(),MATCH($B2296&amp;$C2296,'Smelter Look-up'!$J:$J,0))</f>
        <v>#N/A</v>
      </c>
      <c r="X2296" s="169">
        <f t="shared" ca="1" si="175"/>
        <v>0</v>
      </c>
      <c r="AB2296" s="312" t="str">
        <f t="shared" si="177"/>
        <v/>
      </c>
      <c r="AC2296" s="169" t="str">
        <f t="shared" si="178"/>
        <v/>
      </c>
      <c r="AD2296" s="169" t="str">
        <f t="shared" si="179"/>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6"/>
        <v/>
      </c>
      <c r="T2297" s="154" t="str">
        <f ca="1">IF(B2297="","",IF(ISERROR(MATCH($J2297,SorP!$B$1:$B$6261,0)),"",INDIRECT("'SorP'!$A$"&amp;MATCH($S2297&amp;$J2297,SorP!C:C,0))))</f>
        <v/>
      </c>
      <c r="U2297" s="167"/>
      <c r="V2297" s="168" t="e">
        <f>IF(C2297="",NA(),MATCH($B2297&amp;$C2297,'Smelter Look-up'!$J:$J,0))</f>
        <v>#N/A</v>
      </c>
      <c r="X2297" s="169">
        <f t="shared" ca="1" si="175"/>
        <v>0</v>
      </c>
      <c r="AB2297" s="312" t="str">
        <f t="shared" si="177"/>
        <v/>
      </c>
      <c r="AC2297" s="169" t="str">
        <f t="shared" si="178"/>
        <v/>
      </c>
      <c r="AD2297" s="169" t="str">
        <f t="shared" si="179"/>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6"/>
        <v/>
      </c>
      <c r="T2298" s="154" t="str">
        <f ca="1">IF(B2298="","",IF(ISERROR(MATCH($J2298,SorP!$B$1:$B$6261,0)),"",INDIRECT("'SorP'!$A$"&amp;MATCH($S2298&amp;$J2298,SorP!C:C,0))))</f>
        <v/>
      </c>
      <c r="U2298" s="167"/>
      <c r="V2298" s="168" t="e">
        <f>IF(C2298="",NA(),MATCH($B2298&amp;$C2298,'Smelter Look-up'!$J:$J,0))</f>
        <v>#N/A</v>
      </c>
      <c r="X2298" s="169">
        <f t="shared" ca="1" si="175"/>
        <v>0</v>
      </c>
      <c r="AB2298" s="312" t="str">
        <f t="shared" si="177"/>
        <v/>
      </c>
      <c r="AC2298" s="169" t="str">
        <f t="shared" si="178"/>
        <v/>
      </c>
      <c r="AD2298" s="169" t="str">
        <f t="shared" si="179"/>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6"/>
        <v/>
      </c>
      <c r="T2299" s="154" t="str">
        <f ca="1">IF(B2299="","",IF(ISERROR(MATCH($J2299,SorP!$B$1:$B$6261,0)),"",INDIRECT("'SorP'!$A$"&amp;MATCH($S2299&amp;$J2299,SorP!C:C,0))))</f>
        <v/>
      </c>
      <c r="U2299" s="167"/>
      <c r="V2299" s="168" t="e">
        <f>IF(C2299="",NA(),MATCH($B2299&amp;$C2299,'Smelter Look-up'!$J:$J,0))</f>
        <v>#N/A</v>
      </c>
      <c r="X2299" s="169">
        <f t="shared" ca="1" si="175"/>
        <v>0</v>
      </c>
      <c r="AB2299" s="312" t="str">
        <f t="shared" si="177"/>
        <v/>
      </c>
      <c r="AC2299" s="169" t="str">
        <f t="shared" si="178"/>
        <v/>
      </c>
      <c r="AD2299" s="169" t="str">
        <f t="shared" si="179"/>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6"/>
        <v/>
      </c>
      <c r="T2300" s="154" t="str">
        <f ca="1">IF(B2300="","",IF(ISERROR(MATCH($J2300,SorP!$B$1:$B$6261,0)),"",INDIRECT("'SorP'!$A$"&amp;MATCH($S2300&amp;$J2300,SorP!C:C,0))))</f>
        <v/>
      </c>
      <c r="U2300" s="167"/>
      <c r="V2300" s="168" t="e">
        <f>IF(C2300="",NA(),MATCH($B2300&amp;$C2300,'Smelter Look-up'!$J:$J,0))</f>
        <v>#N/A</v>
      </c>
      <c r="X2300" s="169">
        <f t="shared" ca="1" si="175"/>
        <v>0</v>
      </c>
      <c r="AB2300" s="312" t="str">
        <f t="shared" si="177"/>
        <v/>
      </c>
      <c r="AC2300" s="169" t="str">
        <f t="shared" si="178"/>
        <v/>
      </c>
      <c r="AD2300" s="169" t="str">
        <f t="shared" si="179"/>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6"/>
        <v/>
      </c>
      <c r="T2301" s="154" t="str">
        <f ca="1">IF(B2301="","",IF(ISERROR(MATCH($J2301,SorP!$B$1:$B$6261,0)),"",INDIRECT("'SorP'!$A$"&amp;MATCH($S2301&amp;$J2301,SorP!C:C,0))))</f>
        <v/>
      </c>
      <c r="U2301" s="167"/>
      <c r="V2301" s="168" t="e">
        <f>IF(C2301="",NA(),MATCH($B2301&amp;$C2301,'Smelter Look-up'!$J:$J,0))</f>
        <v>#N/A</v>
      </c>
      <c r="X2301" s="169">
        <f t="shared" ca="1" si="175"/>
        <v>0</v>
      </c>
      <c r="AB2301" s="312" t="str">
        <f t="shared" si="177"/>
        <v/>
      </c>
      <c r="AC2301" s="169" t="str">
        <f t="shared" si="178"/>
        <v/>
      </c>
      <c r="AD2301" s="169" t="str">
        <f t="shared" si="179"/>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6"/>
        <v/>
      </c>
      <c r="T2302" s="154" t="str">
        <f ca="1">IF(B2302="","",IF(ISERROR(MATCH($J2302,SorP!$B$1:$B$6261,0)),"",INDIRECT("'SorP'!$A$"&amp;MATCH($S2302&amp;$J2302,SorP!C:C,0))))</f>
        <v/>
      </c>
      <c r="U2302" s="167"/>
      <c r="V2302" s="168" t="e">
        <f>IF(C2302="",NA(),MATCH($B2302&amp;$C2302,'Smelter Look-up'!$J:$J,0))</f>
        <v>#N/A</v>
      </c>
      <c r="X2302" s="169">
        <f t="shared" ca="1" si="175"/>
        <v>0</v>
      </c>
      <c r="AB2302" s="312" t="str">
        <f t="shared" si="177"/>
        <v/>
      </c>
      <c r="AC2302" s="169" t="str">
        <f t="shared" si="178"/>
        <v/>
      </c>
      <c r="AD2302" s="169" t="str">
        <f t="shared" si="179"/>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6"/>
        <v/>
      </c>
      <c r="T2303" s="154" t="str">
        <f ca="1">IF(B2303="","",IF(ISERROR(MATCH($J2303,SorP!$B$1:$B$6261,0)),"",INDIRECT("'SorP'!$A$"&amp;MATCH($S2303&amp;$J2303,SorP!C:C,0))))</f>
        <v/>
      </c>
      <c r="U2303" s="167"/>
      <c r="V2303" s="168" t="e">
        <f>IF(C2303="",NA(),MATCH($B2303&amp;$C2303,'Smelter Look-up'!$J:$J,0))</f>
        <v>#N/A</v>
      </c>
      <c r="X2303" s="169">
        <f t="shared" ref="X2303:X2366" ca="1" si="180">IF(AND(C2303="Smelter not listed",OR(LEN(D2303)=0,LEN(E2303)=0)),1,0)</f>
        <v>0</v>
      </c>
      <c r="AB2303" s="312" t="str">
        <f t="shared" si="177"/>
        <v/>
      </c>
      <c r="AC2303" s="169" t="str">
        <f t="shared" si="178"/>
        <v/>
      </c>
      <c r="AD2303" s="169" t="str">
        <f t="shared" si="179"/>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1">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0"/>
        <v>0</v>
      </c>
      <c r="AB2304" s="312" t="str">
        <f t="shared" si="177"/>
        <v/>
      </c>
      <c r="AC2304" s="169" t="str">
        <f t="shared" si="178"/>
        <v/>
      </c>
      <c r="AD2304" s="169" t="str">
        <f t="shared" si="179"/>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1"/>
        <v/>
      </c>
      <c r="T2305" s="154" t="str">
        <f ca="1">IF(B2305="","",IF(ISERROR(MATCH($J2305,SorP!$B$1:$B$6261,0)),"",INDIRECT("'SorP'!$A$"&amp;MATCH($S2305&amp;$J2305,SorP!C:C,0))))</f>
        <v/>
      </c>
      <c r="U2305" s="167"/>
      <c r="V2305" s="168" t="e">
        <f>IF(C2305="",NA(),MATCH($B2305&amp;$C2305,'Smelter Look-up'!$J:$J,0))</f>
        <v>#N/A</v>
      </c>
      <c r="X2305" s="169">
        <f t="shared" ca="1" si="180"/>
        <v>0</v>
      </c>
      <c r="AB2305" s="312" t="str">
        <f t="shared" si="177"/>
        <v/>
      </c>
      <c r="AC2305" s="169" t="str">
        <f t="shared" si="178"/>
        <v/>
      </c>
      <c r="AD2305" s="169" t="str">
        <f t="shared" si="179"/>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1"/>
        <v/>
      </c>
      <c r="T2306" s="154" t="str">
        <f ca="1">IF(B2306="","",IF(ISERROR(MATCH($J2306,SorP!$B$1:$B$6261,0)),"",INDIRECT("'SorP'!$A$"&amp;MATCH($S2306&amp;$J2306,SorP!C:C,0))))</f>
        <v/>
      </c>
      <c r="U2306" s="167"/>
      <c r="V2306" s="168" t="e">
        <f>IF(C2306="",NA(),MATCH($B2306&amp;$C2306,'Smelter Look-up'!$J:$J,0))</f>
        <v>#N/A</v>
      </c>
      <c r="X2306" s="169">
        <f t="shared" ca="1" si="180"/>
        <v>0</v>
      </c>
      <c r="AB2306" s="312" t="str">
        <f t="shared" si="177"/>
        <v/>
      </c>
      <c r="AC2306" s="169" t="str">
        <f t="shared" si="178"/>
        <v/>
      </c>
      <c r="AD2306" s="169" t="str">
        <f t="shared" si="179"/>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1"/>
        <v/>
      </c>
      <c r="T2307" s="154" t="str">
        <f ca="1">IF(B2307="","",IF(ISERROR(MATCH($J2307,SorP!$B$1:$B$6261,0)),"",INDIRECT("'SorP'!$A$"&amp;MATCH($S2307&amp;$J2307,SorP!C:C,0))))</f>
        <v/>
      </c>
      <c r="U2307" s="167"/>
      <c r="V2307" s="168" t="e">
        <f>IF(C2307="",NA(),MATCH($B2307&amp;$C2307,'Smelter Look-up'!$J:$J,0))</f>
        <v>#N/A</v>
      </c>
      <c r="X2307" s="169">
        <f t="shared" ca="1" si="180"/>
        <v>0</v>
      </c>
      <c r="AB2307" s="312" t="str">
        <f t="shared" si="177"/>
        <v/>
      </c>
      <c r="AC2307" s="169" t="str">
        <f t="shared" si="178"/>
        <v/>
      </c>
      <c r="AD2307" s="169" t="str">
        <f t="shared" si="179"/>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1"/>
        <v/>
      </c>
      <c r="T2308" s="154" t="str">
        <f ca="1">IF(B2308="","",IF(ISERROR(MATCH($J2308,SorP!$B$1:$B$6261,0)),"",INDIRECT("'SorP'!$A$"&amp;MATCH($S2308&amp;$J2308,SorP!C:C,0))))</f>
        <v/>
      </c>
      <c r="U2308" s="167"/>
      <c r="V2308" s="168" t="e">
        <f>IF(C2308="",NA(),MATCH($B2308&amp;$C2308,'Smelter Look-up'!$J:$J,0))</f>
        <v>#N/A</v>
      </c>
      <c r="X2308" s="169">
        <f t="shared" ca="1" si="180"/>
        <v>0</v>
      </c>
      <c r="AB2308" s="312" t="str">
        <f t="shared" si="177"/>
        <v/>
      </c>
      <c r="AC2308" s="169" t="str">
        <f t="shared" si="178"/>
        <v/>
      </c>
      <c r="AD2308" s="169" t="str">
        <f t="shared" si="179"/>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1"/>
        <v/>
      </c>
      <c r="T2309" s="154" t="str">
        <f ca="1">IF(B2309="","",IF(ISERROR(MATCH($J2309,SorP!$B$1:$B$6261,0)),"",INDIRECT("'SorP'!$A$"&amp;MATCH($S2309&amp;$J2309,SorP!C:C,0))))</f>
        <v/>
      </c>
      <c r="U2309" s="167"/>
      <c r="V2309" s="168" t="e">
        <f>IF(C2309="",NA(),MATCH($B2309&amp;$C2309,'Smelter Look-up'!$J:$J,0))</f>
        <v>#N/A</v>
      </c>
      <c r="X2309" s="169">
        <f t="shared" ca="1" si="180"/>
        <v>0</v>
      </c>
      <c r="AB2309" s="312" t="str">
        <f t="shared" si="177"/>
        <v/>
      </c>
      <c r="AC2309" s="169" t="str">
        <f t="shared" si="178"/>
        <v/>
      </c>
      <c r="AD2309" s="169" t="str">
        <f t="shared" si="179"/>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1"/>
        <v/>
      </c>
      <c r="T2310" s="154" t="str">
        <f ca="1">IF(B2310="","",IF(ISERROR(MATCH($J2310,SorP!$B$1:$B$6261,0)),"",INDIRECT("'SorP'!$A$"&amp;MATCH($S2310&amp;$J2310,SorP!C:C,0))))</f>
        <v/>
      </c>
      <c r="U2310" s="167"/>
      <c r="V2310" s="168" t="e">
        <f>IF(C2310="",NA(),MATCH($B2310&amp;$C2310,'Smelter Look-up'!$J:$J,0))</f>
        <v>#N/A</v>
      </c>
      <c r="X2310" s="169">
        <f t="shared" ca="1" si="180"/>
        <v>0</v>
      </c>
      <c r="AB2310" s="312" t="str">
        <f t="shared" ref="AB2310:AB2373" si="182">IF(C2310="","",B2310)</f>
        <v/>
      </c>
      <c r="AC2310" s="169" t="str">
        <f t="shared" ref="AC2310:AC2373" si="183">B2310</f>
        <v/>
      </c>
      <c r="AD2310" s="169" t="str">
        <f t="shared" ref="AD2310:AD2373" si="184">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1"/>
        <v/>
      </c>
      <c r="T2311" s="154" t="str">
        <f ca="1">IF(B2311="","",IF(ISERROR(MATCH($J2311,SorP!$B$1:$B$6261,0)),"",INDIRECT("'SorP'!$A$"&amp;MATCH($S2311&amp;$J2311,SorP!C:C,0))))</f>
        <v/>
      </c>
      <c r="U2311" s="167"/>
      <c r="V2311" s="168" t="e">
        <f>IF(C2311="",NA(),MATCH($B2311&amp;$C2311,'Smelter Look-up'!$J:$J,0))</f>
        <v>#N/A</v>
      </c>
      <c r="X2311" s="169">
        <f t="shared" ca="1" si="180"/>
        <v>0</v>
      </c>
      <c r="AB2311" s="312" t="str">
        <f t="shared" si="182"/>
        <v/>
      </c>
      <c r="AC2311" s="169" t="str">
        <f t="shared" si="183"/>
        <v/>
      </c>
      <c r="AD2311" s="169" t="str">
        <f t="shared" si="184"/>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1"/>
        <v/>
      </c>
      <c r="T2312" s="154" t="str">
        <f ca="1">IF(B2312="","",IF(ISERROR(MATCH($J2312,SorP!$B$1:$B$6261,0)),"",INDIRECT("'SorP'!$A$"&amp;MATCH($S2312&amp;$J2312,SorP!C:C,0))))</f>
        <v/>
      </c>
      <c r="U2312" s="167"/>
      <c r="V2312" s="168" t="e">
        <f>IF(C2312="",NA(),MATCH($B2312&amp;$C2312,'Smelter Look-up'!$J:$J,0))</f>
        <v>#N/A</v>
      </c>
      <c r="X2312" s="169">
        <f t="shared" ca="1" si="180"/>
        <v>0</v>
      </c>
      <c r="AB2312" s="312" t="str">
        <f t="shared" si="182"/>
        <v/>
      </c>
      <c r="AC2312" s="169" t="str">
        <f t="shared" si="183"/>
        <v/>
      </c>
      <c r="AD2312" s="169" t="str">
        <f t="shared" si="184"/>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1"/>
        <v/>
      </c>
      <c r="T2313" s="154" t="str">
        <f ca="1">IF(B2313="","",IF(ISERROR(MATCH($J2313,SorP!$B$1:$B$6261,0)),"",INDIRECT("'SorP'!$A$"&amp;MATCH($S2313&amp;$J2313,SorP!C:C,0))))</f>
        <v/>
      </c>
      <c r="U2313" s="167"/>
      <c r="V2313" s="168" t="e">
        <f>IF(C2313="",NA(),MATCH($B2313&amp;$C2313,'Smelter Look-up'!$J:$J,0))</f>
        <v>#N/A</v>
      </c>
      <c r="X2313" s="169">
        <f t="shared" ca="1" si="180"/>
        <v>0</v>
      </c>
      <c r="AB2313" s="312" t="str">
        <f t="shared" si="182"/>
        <v/>
      </c>
      <c r="AC2313" s="169" t="str">
        <f t="shared" si="183"/>
        <v/>
      </c>
      <c r="AD2313" s="169" t="str">
        <f t="shared" si="184"/>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1"/>
        <v/>
      </c>
      <c r="T2314" s="154" t="str">
        <f ca="1">IF(B2314="","",IF(ISERROR(MATCH($J2314,SorP!$B$1:$B$6261,0)),"",INDIRECT("'SorP'!$A$"&amp;MATCH($S2314&amp;$J2314,SorP!C:C,0))))</f>
        <v/>
      </c>
      <c r="U2314" s="167"/>
      <c r="V2314" s="168" t="e">
        <f>IF(C2314="",NA(),MATCH($B2314&amp;$C2314,'Smelter Look-up'!$J:$J,0))</f>
        <v>#N/A</v>
      </c>
      <c r="X2314" s="169">
        <f t="shared" ca="1" si="180"/>
        <v>0</v>
      </c>
      <c r="AB2314" s="312" t="str">
        <f t="shared" si="182"/>
        <v/>
      </c>
      <c r="AC2314" s="169" t="str">
        <f t="shared" si="183"/>
        <v/>
      </c>
      <c r="AD2314" s="169" t="str">
        <f t="shared" si="184"/>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1"/>
        <v/>
      </c>
      <c r="T2315" s="154" t="str">
        <f ca="1">IF(B2315="","",IF(ISERROR(MATCH($J2315,SorP!$B$1:$B$6261,0)),"",INDIRECT("'SorP'!$A$"&amp;MATCH($S2315&amp;$J2315,SorP!C:C,0))))</f>
        <v/>
      </c>
      <c r="U2315" s="167"/>
      <c r="V2315" s="168" t="e">
        <f>IF(C2315="",NA(),MATCH($B2315&amp;$C2315,'Smelter Look-up'!$J:$J,0))</f>
        <v>#N/A</v>
      </c>
      <c r="X2315" s="169">
        <f t="shared" ca="1" si="180"/>
        <v>0</v>
      </c>
      <c r="AB2315" s="312" t="str">
        <f t="shared" si="182"/>
        <v/>
      </c>
      <c r="AC2315" s="169" t="str">
        <f t="shared" si="183"/>
        <v/>
      </c>
      <c r="AD2315" s="169" t="str">
        <f t="shared" si="184"/>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1"/>
        <v/>
      </c>
      <c r="T2316" s="154" t="str">
        <f ca="1">IF(B2316="","",IF(ISERROR(MATCH($J2316,SorP!$B$1:$B$6261,0)),"",INDIRECT("'SorP'!$A$"&amp;MATCH($S2316&amp;$J2316,SorP!C:C,0))))</f>
        <v/>
      </c>
      <c r="U2316" s="167"/>
      <c r="V2316" s="168" t="e">
        <f>IF(C2316="",NA(),MATCH($B2316&amp;$C2316,'Smelter Look-up'!$J:$J,0))</f>
        <v>#N/A</v>
      </c>
      <c r="X2316" s="169">
        <f t="shared" ca="1" si="180"/>
        <v>0</v>
      </c>
      <c r="AB2316" s="312" t="str">
        <f t="shared" si="182"/>
        <v/>
      </c>
      <c r="AC2316" s="169" t="str">
        <f t="shared" si="183"/>
        <v/>
      </c>
      <c r="AD2316" s="169" t="str">
        <f t="shared" si="184"/>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1"/>
        <v/>
      </c>
      <c r="T2317" s="154" t="str">
        <f ca="1">IF(B2317="","",IF(ISERROR(MATCH($J2317,SorP!$B$1:$B$6261,0)),"",INDIRECT("'SorP'!$A$"&amp;MATCH($S2317&amp;$J2317,SorP!C:C,0))))</f>
        <v/>
      </c>
      <c r="U2317" s="167"/>
      <c r="V2317" s="168" t="e">
        <f>IF(C2317="",NA(),MATCH($B2317&amp;$C2317,'Smelter Look-up'!$J:$J,0))</f>
        <v>#N/A</v>
      </c>
      <c r="X2317" s="169">
        <f t="shared" ca="1" si="180"/>
        <v>0</v>
      </c>
      <c r="AB2317" s="312" t="str">
        <f t="shared" si="182"/>
        <v/>
      </c>
      <c r="AC2317" s="169" t="str">
        <f t="shared" si="183"/>
        <v/>
      </c>
      <c r="AD2317" s="169" t="str">
        <f t="shared" si="184"/>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1"/>
        <v/>
      </c>
      <c r="T2318" s="154" t="str">
        <f ca="1">IF(B2318="","",IF(ISERROR(MATCH($J2318,SorP!$B$1:$B$6261,0)),"",INDIRECT("'SorP'!$A$"&amp;MATCH($S2318&amp;$J2318,SorP!C:C,0))))</f>
        <v/>
      </c>
      <c r="U2318" s="167"/>
      <c r="V2318" s="168" t="e">
        <f>IF(C2318="",NA(),MATCH($B2318&amp;$C2318,'Smelter Look-up'!$J:$J,0))</f>
        <v>#N/A</v>
      </c>
      <c r="X2318" s="169">
        <f t="shared" ca="1" si="180"/>
        <v>0</v>
      </c>
      <c r="AB2318" s="312" t="str">
        <f t="shared" si="182"/>
        <v/>
      </c>
      <c r="AC2318" s="169" t="str">
        <f t="shared" si="183"/>
        <v/>
      </c>
      <c r="AD2318" s="169" t="str">
        <f t="shared" si="184"/>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1"/>
        <v/>
      </c>
      <c r="T2319" s="154" t="str">
        <f ca="1">IF(B2319="","",IF(ISERROR(MATCH($J2319,SorP!$B$1:$B$6261,0)),"",INDIRECT("'SorP'!$A$"&amp;MATCH($S2319&amp;$J2319,SorP!C:C,0))))</f>
        <v/>
      </c>
      <c r="U2319" s="167"/>
      <c r="V2319" s="168" t="e">
        <f>IF(C2319="",NA(),MATCH($B2319&amp;$C2319,'Smelter Look-up'!$J:$J,0))</f>
        <v>#N/A</v>
      </c>
      <c r="X2319" s="169">
        <f t="shared" ca="1" si="180"/>
        <v>0</v>
      </c>
      <c r="AB2319" s="312" t="str">
        <f t="shared" si="182"/>
        <v/>
      </c>
      <c r="AC2319" s="169" t="str">
        <f t="shared" si="183"/>
        <v/>
      </c>
      <c r="AD2319" s="169" t="str">
        <f t="shared" si="184"/>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1"/>
        <v/>
      </c>
      <c r="T2320" s="154" t="str">
        <f ca="1">IF(B2320="","",IF(ISERROR(MATCH($J2320,SorP!$B$1:$B$6261,0)),"",INDIRECT("'SorP'!$A$"&amp;MATCH($S2320&amp;$J2320,SorP!C:C,0))))</f>
        <v/>
      </c>
      <c r="U2320" s="167"/>
      <c r="V2320" s="168" t="e">
        <f>IF(C2320="",NA(),MATCH($B2320&amp;$C2320,'Smelter Look-up'!$J:$J,0))</f>
        <v>#N/A</v>
      </c>
      <c r="X2320" s="169">
        <f t="shared" ca="1" si="180"/>
        <v>0</v>
      </c>
      <c r="AB2320" s="312" t="str">
        <f t="shared" si="182"/>
        <v/>
      </c>
      <c r="AC2320" s="169" t="str">
        <f t="shared" si="183"/>
        <v/>
      </c>
      <c r="AD2320" s="169" t="str">
        <f t="shared" si="184"/>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1"/>
        <v/>
      </c>
      <c r="T2321" s="154" t="str">
        <f ca="1">IF(B2321="","",IF(ISERROR(MATCH($J2321,SorP!$B$1:$B$6261,0)),"",INDIRECT("'SorP'!$A$"&amp;MATCH($S2321&amp;$J2321,SorP!C:C,0))))</f>
        <v/>
      </c>
      <c r="U2321" s="167"/>
      <c r="V2321" s="168" t="e">
        <f>IF(C2321="",NA(),MATCH($B2321&amp;$C2321,'Smelter Look-up'!$J:$J,0))</f>
        <v>#N/A</v>
      </c>
      <c r="X2321" s="169">
        <f t="shared" ca="1" si="180"/>
        <v>0</v>
      </c>
      <c r="AB2321" s="312" t="str">
        <f t="shared" si="182"/>
        <v/>
      </c>
      <c r="AC2321" s="169" t="str">
        <f t="shared" si="183"/>
        <v/>
      </c>
      <c r="AD2321" s="169" t="str">
        <f t="shared" si="184"/>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1"/>
        <v/>
      </c>
      <c r="T2322" s="154" t="str">
        <f ca="1">IF(B2322="","",IF(ISERROR(MATCH($J2322,SorP!$B$1:$B$6261,0)),"",INDIRECT("'SorP'!$A$"&amp;MATCH($S2322&amp;$J2322,SorP!C:C,0))))</f>
        <v/>
      </c>
      <c r="U2322" s="167"/>
      <c r="V2322" s="168" t="e">
        <f>IF(C2322="",NA(),MATCH($B2322&amp;$C2322,'Smelter Look-up'!$J:$J,0))</f>
        <v>#N/A</v>
      </c>
      <c r="X2322" s="169">
        <f t="shared" ca="1" si="180"/>
        <v>0</v>
      </c>
      <c r="AB2322" s="312" t="str">
        <f t="shared" si="182"/>
        <v/>
      </c>
      <c r="AC2322" s="169" t="str">
        <f t="shared" si="183"/>
        <v/>
      </c>
      <c r="AD2322" s="169" t="str">
        <f t="shared" si="184"/>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1"/>
        <v/>
      </c>
      <c r="T2323" s="154" t="str">
        <f ca="1">IF(B2323="","",IF(ISERROR(MATCH($J2323,SorP!$B$1:$B$6261,0)),"",INDIRECT("'SorP'!$A$"&amp;MATCH($S2323&amp;$J2323,SorP!C:C,0))))</f>
        <v/>
      </c>
      <c r="U2323" s="167"/>
      <c r="V2323" s="168" t="e">
        <f>IF(C2323="",NA(),MATCH($B2323&amp;$C2323,'Smelter Look-up'!$J:$J,0))</f>
        <v>#N/A</v>
      </c>
      <c r="X2323" s="169">
        <f t="shared" ca="1" si="180"/>
        <v>0</v>
      </c>
      <c r="AB2323" s="312" t="str">
        <f t="shared" si="182"/>
        <v/>
      </c>
      <c r="AC2323" s="169" t="str">
        <f t="shared" si="183"/>
        <v/>
      </c>
      <c r="AD2323" s="169" t="str">
        <f t="shared" si="184"/>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1"/>
        <v/>
      </c>
      <c r="T2324" s="154" t="str">
        <f ca="1">IF(B2324="","",IF(ISERROR(MATCH($J2324,SorP!$B$1:$B$6261,0)),"",INDIRECT("'SorP'!$A$"&amp;MATCH($S2324&amp;$J2324,SorP!C:C,0))))</f>
        <v/>
      </c>
      <c r="U2324" s="167"/>
      <c r="V2324" s="168" t="e">
        <f>IF(C2324="",NA(),MATCH($B2324&amp;$C2324,'Smelter Look-up'!$J:$J,0))</f>
        <v>#N/A</v>
      </c>
      <c r="X2324" s="169">
        <f t="shared" ca="1" si="180"/>
        <v>0</v>
      </c>
      <c r="AB2324" s="312" t="str">
        <f t="shared" si="182"/>
        <v/>
      </c>
      <c r="AC2324" s="169" t="str">
        <f t="shared" si="183"/>
        <v/>
      </c>
      <c r="AD2324" s="169" t="str">
        <f t="shared" si="184"/>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1"/>
        <v/>
      </c>
      <c r="T2325" s="154" t="str">
        <f ca="1">IF(B2325="","",IF(ISERROR(MATCH($J2325,SorP!$B$1:$B$6261,0)),"",INDIRECT("'SorP'!$A$"&amp;MATCH($S2325&amp;$J2325,SorP!C:C,0))))</f>
        <v/>
      </c>
      <c r="U2325" s="167"/>
      <c r="V2325" s="168" t="e">
        <f>IF(C2325="",NA(),MATCH($B2325&amp;$C2325,'Smelter Look-up'!$J:$J,0))</f>
        <v>#N/A</v>
      </c>
      <c r="X2325" s="169">
        <f t="shared" ca="1" si="180"/>
        <v>0</v>
      </c>
      <c r="AB2325" s="312" t="str">
        <f t="shared" si="182"/>
        <v/>
      </c>
      <c r="AC2325" s="169" t="str">
        <f t="shared" si="183"/>
        <v/>
      </c>
      <c r="AD2325" s="169" t="str">
        <f t="shared" si="184"/>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1"/>
        <v/>
      </c>
      <c r="T2326" s="154" t="str">
        <f ca="1">IF(B2326="","",IF(ISERROR(MATCH($J2326,SorP!$B$1:$B$6261,0)),"",INDIRECT("'SorP'!$A$"&amp;MATCH($S2326&amp;$J2326,SorP!C:C,0))))</f>
        <v/>
      </c>
      <c r="U2326" s="167"/>
      <c r="V2326" s="168" t="e">
        <f>IF(C2326="",NA(),MATCH($B2326&amp;$C2326,'Smelter Look-up'!$J:$J,0))</f>
        <v>#N/A</v>
      </c>
      <c r="X2326" s="169">
        <f t="shared" ca="1" si="180"/>
        <v>0</v>
      </c>
      <c r="AB2326" s="312" t="str">
        <f t="shared" si="182"/>
        <v/>
      </c>
      <c r="AC2326" s="169" t="str">
        <f t="shared" si="183"/>
        <v/>
      </c>
      <c r="AD2326" s="169" t="str">
        <f t="shared" si="184"/>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1"/>
        <v/>
      </c>
      <c r="T2327" s="154" t="str">
        <f ca="1">IF(B2327="","",IF(ISERROR(MATCH($J2327,SorP!$B$1:$B$6261,0)),"",INDIRECT("'SorP'!$A$"&amp;MATCH($S2327&amp;$J2327,SorP!C:C,0))))</f>
        <v/>
      </c>
      <c r="U2327" s="167"/>
      <c r="V2327" s="168" t="e">
        <f>IF(C2327="",NA(),MATCH($B2327&amp;$C2327,'Smelter Look-up'!$J:$J,0))</f>
        <v>#N/A</v>
      </c>
      <c r="X2327" s="169">
        <f t="shared" ca="1" si="180"/>
        <v>0</v>
      </c>
      <c r="AB2327" s="312" t="str">
        <f t="shared" si="182"/>
        <v/>
      </c>
      <c r="AC2327" s="169" t="str">
        <f t="shared" si="183"/>
        <v/>
      </c>
      <c r="AD2327" s="169" t="str">
        <f t="shared" si="184"/>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1"/>
        <v/>
      </c>
      <c r="T2328" s="154" t="str">
        <f ca="1">IF(B2328="","",IF(ISERROR(MATCH($J2328,SorP!$B$1:$B$6261,0)),"",INDIRECT("'SorP'!$A$"&amp;MATCH($S2328&amp;$J2328,SorP!C:C,0))))</f>
        <v/>
      </c>
      <c r="U2328" s="167"/>
      <c r="V2328" s="168" t="e">
        <f>IF(C2328="",NA(),MATCH($B2328&amp;$C2328,'Smelter Look-up'!$J:$J,0))</f>
        <v>#N/A</v>
      </c>
      <c r="X2328" s="169">
        <f t="shared" ca="1" si="180"/>
        <v>0</v>
      </c>
      <c r="AB2328" s="312" t="str">
        <f t="shared" si="182"/>
        <v/>
      </c>
      <c r="AC2328" s="169" t="str">
        <f t="shared" si="183"/>
        <v/>
      </c>
      <c r="AD2328" s="169" t="str">
        <f t="shared" si="184"/>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1"/>
        <v/>
      </c>
      <c r="T2329" s="154" t="str">
        <f ca="1">IF(B2329="","",IF(ISERROR(MATCH($J2329,SorP!$B$1:$B$6261,0)),"",INDIRECT("'SorP'!$A$"&amp;MATCH($S2329&amp;$J2329,SorP!C:C,0))))</f>
        <v/>
      </c>
      <c r="U2329" s="167"/>
      <c r="V2329" s="168" t="e">
        <f>IF(C2329="",NA(),MATCH($B2329&amp;$C2329,'Smelter Look-up'!$J:$J,0))</f>
        <v>#N/A</v>
      </c>
      <c r="X2329" s="169">
        <f t="shared" ca="1" si="180"/>
        <v>0</v>
      </c>
      <c r="AB2329" s="312" t="str">
        <f t="shared" si="182"/>
        <v/>
      </c>
      <c r="AC2329" s="169" t="str">
        <f t="shared" si="183"/>
        <v/>
      </c>
      <c r="AD2329" s="169" t="str">
        <f t="shared" si="184"/>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1"/>
        <v/>
      </c>
      <c r="T2330" s="154" t="str">
        <f ca="1">IF(B2330="","",IF(ISERROR(MATCH($J2330,SorP!$B$1:$B$6261,0)),"",INDIRECT("'SorP'!$A$"&amp;MATCH($S2330&amp;$J2330,SorP!C:C,0))))</f>
        <v/>
      </c>
      <c r="U2330" s="167"/>
      <c r="V2330" s="168" t="e">
        <f>IF(C2330="",NA(),MATCH($B2330&amp;$C2330,'Smelter Look-up'!$J:$J,0))</f>
        <v>#N/A</v>
      </c>
      <c r="X2330" s="169">
        <f t="shared" ca="1" si="180"/>
        <v>0</v>
      </c>
      <c r="AB2330" s="312" t="str">
        <f t="shared" si="182"/>
        <v/>
      </c>
      <c r="AC2330" s="169" t="str">
        <f t="shared" si="183"/>
        <v/>
      </c>
      <c r="AD2330" s="169" t="str">
        <f t="shared" si="184"/>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1"/>
        <v/>
      </c>
      <c r="T2331" s="154" t="str">
        <f ca="1">IF(B2331="","",IF(ISERROR(MATCH($J2331,SorP!$B$1:$B$6261,0)),"",INDIRECT("'SorP'!$A$"&amp;MATCH($S2331&amp;$J2331,SorP!C:C,0))))</f>
        <v/>
      </c>
      <c r="U2331" s="167"/>
      <c r="V2331" s="168" t="e">
        <f>IF(C2331="",NA(),MATCH($B2331&amp;$C2331,'Smelter Look-up'!$J:$J,0))</f>
        <v>#N/A</v>
      </c>
      <c r="X2331" s="169">
        <f t="shared" ca="1" si="180"/>
        <v>0</v>
      </c>
      <c r="AB2331" s="312" t="str">
        <f t="shared" si="182"/>
        <v/>
      </c>
      <c r="AC2331" s="169" t="str">
        <f t="shared" si="183"/>
        <v/>
      </c>
      <c r="AD2331" s="169" t="str">
        <f t="shared" si="184"/>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1"/>
        <v/>
      </c>
      <c r="T2332" s="154" t="str">
        <f ca="1">IF(B2332="","",IF(ISERROR(MATCH($J2332,SorP!$B$1:$B$6261,0)),"",INDIRECT("'SorP'!$A$"&amp;MATCH($S2332&amp;$J2332,SorP!C:C,0))))</f>
        <v/>
      </c>
      <c r="U2332" s="167"/>
      <c r="V2332" s="168" t="e">
        <f>IF(C2332="",NA(),MATCH($B2332&amp;$C2332,'Smelter Look-up'!$J:$J,0))</f>
        <v>#N/A</v>
      </c>
      <c r="X2332" s="169">
        <f t="shared" ca="1" si="180"/>
        <v>0</v>
      </c>
      <c r="AB2332" s="312" t="str">
        <f t="shared" si="182"/>
        <v/>
      </c>
      <c r="AC2332" s="169" t="str">
        <f t="shared" si="183"/>
        <v/>
      </c>
      <c r="AD2332" s="169" t="str">
        <f t="shared" si="184"/>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1"/>
        <v/>
      </c>
      <c r="T2333" s="154" t="str">
        <f ca="1">IF(B2333="","",IF(ISERROR(MATCH($J2333,SorP!$B$1:$B$6261,0)),"",INDIRECT("'SorP'!$A$"&amp;MATCH($S2333&amp;$J2333,SorP!C:C,0))))</f>
        <v/>
      </c>
      <c r="U2333" s="167"/>
      <c r="V2333" s="168" t="e">
        <f>IF(C2333="",NA(),MATCH($B2333&amp;$C2333,'Smelter Look-up'!$J:$J,0))</f>
        <v>#N/A</v>
      </c>
      <c r="X2333" s="169">
        <f t="shared" ca="1" si="180"/>
        <v>0</v>
      </c>
      <c r="AB2333" s="312" t="str">
        <f t="shared" si="182"/>
        <v/>
      </c>
      <c r="AC2333" s="169" t="str">
        <f t="shared" si="183"/>
        <v/>
      </c>
      <c r="AD2333" s="169" t="str">
        <f t="shared" si="184"/>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1"/>
        <v/>
      </c>
      <c r="T2334" s="154" t="str">
        <f ca="1">IF(B2334="","",IF(ISERROR(MATCH($J2334,SorP!$B$1:$B$6261,0)),"",INDIRECT("'SorP'!$A$"&amp;MATCH($S2334&amp;$J2334,SorP!C:C,0))))</f>
        <v/>
      </c>
      <c r="U2334" s="167"/>
      <c r="V2334" s="168" t="e">
        <f>IF(C2334="",NA(),MATCH($B2334&amp;$C2334,'Smelter Look-up'!$J:$J,0))</f>
        <v>#N/A</v>
      </c>
      <c r="X2334" s="169">
        <f t="shared" ca="1" si="180"/>
        <v>0</v>
      </c>
      <c r="AB2334" s="312" t="str">
        <f t="shared" si="182"/>
        <v/>
      </c>
      <c r="AC2334" s="169" t="str">
        <f t="shared" si="183"/>
        <v/>
      </c>
      <c r="AD2334" s="169" t="str">
        <f t="shared" si="184"/>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1"/>
        <v/>
      </c>
      <c r="T2335" s="154" t="str">
        <f ca="1">IF(B2335="","",IF(ISERROR(MATCH($J2335,SorP!$B$1:$B$6261,0)),"",INDIRECT("'SorP'!$A$"&amp;MATCH($S2335&amp;$J2335,SorP!C:C,0))))</f>
        <v/>
      </c>
      <c r="U2335" s="167"/>
      <c r="V2335" s="168" t="e">
        <f>IF(C2335="",NA(),MATCH($B2335&amp;$C2335,'Smelter Look-up'!$J:$J,0))</f>
        <v>#N/A</v>
      </c>
      <c r="X2335" s="169">
        <f t="shared" ca="1" si="180"/>
        <v>0</v>
      </c>
      <c r="AB2335" s="312" t="str">
        <f t="shared" si="182"/>
        <v/>
      </c>
      <c r="AC2335" s="169" t="str">
        <f t="shared" si="183"/>
        <v/>
      </c>
      <c r="AD2335" s="169" t="str">
        <f t="shared" si="184"/>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1"/>
        <v/>
      </c>
      <c r="T2336" s="154" t="str">
        <f ca="1">IF(B2336="","",IF(ISERROR(MATCH($J2336,SorP!$B$1:$B$6261,0)),"",INDIRECT("'SorP'!$A$"&amp;MATCH($S2336&amp;$J2336,SorP!C:C,0))))</f>
        <v/>
      </c>
      <c r="U2336" s="167"/>
      <c r="V2336" s="168" t="e">
        <f>IF(C2336="",NA(),MATCH($B2336&amp;$C2336,'Smelter Look-up'!$J:$J,0))</f>
        <v>#N/A</v>
      </c>
      <c r="X2336" s="169">
        <f t="shared" ca="1" si="180"/>
        <v>0</v>
      </c>
      <c r="AB2336" s="312" t="str">
        <f t="shared" si="182"/>
        <v/>
      </c>
      <c r="AC2336" s="169" t="str">
        <f t="shared" si="183"/>
        <v/>
      </c>
      <c r="AD2336" s="169" t="str">
        <f t="shared" si="184"/>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1"/>
        <v/>
      </c>
      <c r="T2337" s="154" t="str">
        <f ca="1">IF(B2337="","",IF(ISERROR(MATCH($J2337,SorP!$B$1:$B$6261,0)),"",INDIRECT("'SorP'!$A$"&amp;MATCH($S2337&amp;$J2337,SorP!C:C,0))))</f>
        <v/>
      </c>
      <c r="U2337" s="167"/>
      <c r="V2337" s="168" t="e">
        <f>IF(C2337="",NA(),MATCH($B2337&amp;$C2337,'Smelter Look-up'!$J:$J,0))</f>
        <v>#N/A</v>
      </c>
      <c r="X2337" s="169">
        <f t="shared" ca="1" si="180"/>
        <v>0</v>
      </c>
      <c r="AB2337" s="312" t="str">
        <f t="shared" si="182"/>
        <v/>
      </c>
      <c r="AC2337" s="169" t="str">
        <f t="shared" si="183"/>
        <v/>
      </c>
      <c r="AD2337" s="169" t="str">
        <f t="shared" si="184"/>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1"/>
        <v/>
      </c>
      <c r="T2338" s="154" t="str">
        <f ca="1">IF(B2338="","",IF(ISERROR(MATCH($J2338,SorP!$B$1:$B$6261,0)),"",INDIRECT("'SorP'!$A$"&amp;MATCH($S2338&amp;$J2338,SorP!C:C,0))))</f>
        <v/>
      </c>
      <c r="U2338" s="167"/>
      <c r="V2338" s="168" t="e">
        <f>IF(C2338="",NA(),MATCH($B2338&amp;$C2338,'Smelter Look-up'!$J:$J,0))</f>
        <v>#N/A</v>
      </c>
      <c r="X2338" s="169">
        <f t="shared" ca="1" si="180"/>
        <v>0</v>
      </c>
      <c r="AB2338" s="312" t="str">
        <f t="shared" si="182"/>
        <v/>
      </c>
      <c r="AC2338" s="169" t="str">
        <f t="shared" si="183"/>
        <v/>
      </c>
      <c r="AD2338" s="169" t="str">
        <f t="shared" si="184"/>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1"/>
        <v/>
      </c>
      <c r="T2339" s="154" t="str">
        <f ca="1">IF(B2339="","",IF(ISERROR(MATCH($J2339,SorP!$B$1:$B$6261,0)),"",INDIRECT("'SorP'!$A$"&amp;MATCH($S2339&amp;$J2339,SorP!C:C,0))))</f>
        <v/>
      </c>
      <c r="U2339" s="167"/>
      <c r="V2339" s="168" t="e">
        <f>IF(C2339="",NA(),MATCH($B2339&amp;$C2339,'Smelter Look-up'!$J:$J,0))</f>
        <v>#N/A</v>
      </c>
      <c r="X2339" s="169">
        <f t="shared" ca="1" si="180"/>
        <v>0</v>
      </c>
      <c r="AB2339" s="312" t="str">
        <f t="shared" si="182"/>
        <v/>
      </c>
      <c r="AC2339" s="169" t="str">
        <f t="shared" si="183"/>
        <v/>
      </c>
      <c r="AD2339" s="169" t="str">
        <f t="shared" si="184"/>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1"/>
        <v/>
      </c>
      <c r="T2340" s="154" t="str">
        <f ca="1">IF(B2340="","",IF(ISERROR(MATCH($J2340,SorP!$B$1:$B$6261,0)),"",INDIRECT("'SorP'!$A$"&amp;MATCH($S2340&amp;$J2340,SorP!C:C,0))))</f>
        <v/>
      </c>
      <c r="U2340" s="167"/>
      <c r="V2340" s="168" t="e">
        <f>IF(C2340="",NA(),MATCH($B2340&amp;$C2340,'Smelter Look-up'!$J:$J,0))</f>
        <v>#N/A</v>
      </c>
      <c r="X2340" s="169">
        <f t="shared" ca="1" si="180"/>
        <v>0</v>
      </c>
      <c r="AB2340" s="312" t="str">
        <f t="shared" si="182"/>
        <v/>
      </c>
      <c r="AC2340" s="169" t="str">
        <f t="shared" si="183"/>
        <v/>
      </c>
      <c r="AD2340" s="169" t="str">
        <f t="shared" si="184"/>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1"/>
        <v/>
      </c>
      <c r="T2341" s="154" t="str">
        <f ca="1">IF(B2341="","",IF(ISERROR(MATCH($J2341,SorP!$B$1:$B$6261,0)),"",INDIRECT("'SorP'!$A$"&amp;MATCH($S2341&amp;$J2341,SorP!C:C,0))))</f>
        <v/>
      </c>
      <c r="U2341" s="167"/>
      <c r="V2341" s="168" t="e">
        <f>IF(C2341="",NA(),MATCH($B2341&amp;$C2341,'Smelter Look-up'!$J:$J,0))</f>
        <v>#N/A</v>
      </c>
      <c r="X2341" s="169">
        <f t="shared" ca="1" si="180"/>
        <v>0</v>
      </c>
      <c r="AB2341" s="312" t="str">
        <f t="shared" si="182"/>
        <v/>
      </c>
      <c r="AC2341" s="169" t="str">
        <f t="shared" si="183"/>
        <v/>
      </c>
      <c r="AD2341" s="169" t="str">
        <f t="shared" si="184"/>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1"/>
        <v/>
      </c>
      <c r="T2342" s="154" t="str">
        <f ca="1">IF(B2342="","",IF(ISERROR(MATCH($J2342,SorP!$B$1:$B$6261,0)),"",INDIRECT("'SorP'!$A$"&amp;MATCH($S2342&amp;$J2342,SorP!C:C,0))))</f>
        <v/>
      </c>
      <c r="U2342" s="167"/>
      <c r="V2342" s="168" t="e">
        <f>IF(C2342="",NA(),MATCH($B2342&amp;$C2342,'Smelter Look-up'!$J:$J,0))</f>
        <v>#N/A</v>
      </c>
      <c r="X2342" s="169">
        <f t="shared" ca="1" si="180"/>
        <v>0</v>
      </c>
      <c r="AB2342" s="312" t="str">
        <f t="shared" si="182"/>
        <v/>
      </c>
      <c r="AC2342" s="169" t="str">
        <f t="shared" si="183"/>
        <v/>
      </c>
      <c r="AD2342" s="169" t="str">
        <f t="shared" si="184"/>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1"/>
        <v/>
      </c>
      <c r="T2343" s="154" t="str">
        <f ca="1">IF(B2343="","",IF(ISERROR(MATCH($J2343,SorP!$B$1:$B$6261,0)),"",INDIRECT("'SorP'!$A$"&amp;MATCH($S2343&amp;$J2343,SorP!C:C,0))))</f>
        <v/>
      </c>
      <c r="U2343" s="167"/>
      <c r="V2343" s="168" t="e">
        <f>IF(C2343="",NA(),MATCH($B2343&amp;$C2343,'Smelter Look-up'!$J:$J,0))</f>
        <v>#N/A</v>
      </c>
      <c r="X2343" s="169">
        <f t="shared" ca="1" si="180"/>
        <v>0</v>
      </c>
      <c r="AB2343" s="312" t="str">
        <f t="shared" si="182"/>
        <v/>
      </c>
      <c r="AC2343" s="169" t="str">
        <f t="shared" si="183"/>
        <v/>
      </c>
      <c r="AD2343" s="169" t="str">
        <f t="shared" si="184"/>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1"/>
        <v/>
      </c>
      <c r="T2344" s="154" t="str">
        <f ca="1">IF(B2344="","",IF(ISERROR(MATCH($J2344,SorP!$B$1:$B$6261,0)),"",INDIRECT("'SorP'!$A$"&amp;MATCH($S2344&amp;$J2344,SorP!C:C,0))))</f>
        <v/>
      </c>
      <c r="U2344" s="167"/>
      <c r="V2344" s="168" t="e">
        <f>IF(C2344="",NA(),MATCH($B2344&amp;$C2344,'Smelter Look-up'!$J:$J,0))</f>
        <v>#N/A</v>
      </c>
      <c r="X2344" s="169">
        <f t="shared" ca="1" si="180"/>
        <v>0</v>
      </c>
      <c r="AB2344" s="312" t="str">
        <f t="shared" si="182"/>
        <v/>
      </c>
      <c r="AC2344" s="169" t="str">
        <f t="shared" si="183"/>
        <v/>
      </c>
      <c r="AD2344" s="169" t="str">
        <f t="shared" si="184"/>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1"/>
        <v/>
      </c>
      <c r="T2345" s="154" t="str">
        <f ca="1">IF(B2345="","",IF(ISERROR(MATCH($J2345,SorP!$B$1:$B$6261,0)),"",INDIRECT("'SorP'!$A$"&amp;MATCH($S2345&amp;$J2345,SorP!C:C,0))))</f>
        <v/>
      </c>
      <c r="U2345" s="167"/>
      <c r="V2345" s="168" t="e">
        <f>IF(C2345="",NA(),MATCH($B2345&amp;$C2345,'Smelter Look-up'!$J:$J,0))</f>
        <v>#N/A</v>
      </c>
      <c r="X2345" s="169">
        <f t="shared" ca="1" si="180"/>
        <v>0</v>
      </c>
      <c r="AB2345" s="312" t="str">
        <f t="shared" si="182"/>
        <v/>
      </c>
      <c r="AC2345" s="169" t="str">
        <f t="shared" si="183"/>
        <v/>
      </c>
      <c r="AD2345" s="169" t="str">
        <f t="shared" si="184"/>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1"/>
        <v/>
      </c>
      <c r="T2346" s="154" t="str">
        <f ca="1">IF(B2346="","",IF(ISERROR(MATCH($J2346,SorP!$B$1:$B$6261,0)),"",INDIRECT("'SorP'!$A$"&amp;MATCH($S2346&amp;$J2346,SorP!C:C,0))))</f>
        <v/>
      </c>
      <c r="U2346" s="167"/>
      <c r="V2346" s="168" t="e">
        <f>IF(C2346="",NA(),MATCH($B2346&amp;$C2346,'Smelter Look-up'!$J:$J,0))</f>
        <v>#N/A</v>
      </c>
      <c r="X2346" s="169">
        <f t="shared" ca="1" si="180"/>
        <v>0</v>
      </c>
      <c r="AB2346" s="312" t="str">
        <f t="shared" si="182"/>
        <v/>
      </c>
      <c r="AC2346" s="169" t="str">
        <f t="shared" si="183"/>
        <v/>
      </c>
      <c r="AD2346" s="169" t="str">
        <f t="shared" si="184"/>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1"/>
        <v/>
      </c>
      <c r="T2347" s="154" t="str">
        <f ca="1">IF(B2347="","",IF(ISERROR(MATCH($J2347,SorP!$B$1:$B$6261,0)),"",INDIRECT("'SorP'!$A$"&amp;MATCH($S2347&amp;$J2347,SorP!C:C,0))))</f>
        <v/>
      </c>
      <c r="U2347" s="167"/>
      <c r="V2347" s="168" t="e">
        <f>IF(C2347="",NA(),MATCH($B2347&amp;$C2347,'Smelter Look-up'!$J:$J,0))</f>
        <v>#N/A</v>
      </c>
      <c r="X2347" s="169">
        <f t="shared" ca="1" si="180"/>
        <v>0</v>
      </c>
      <c r="AB2347" s="312" t="str">
        <f t="shared" si="182"/>
        <v/>
      </c>
      <c r="AC2347" s="169" t="str">
        <f t="shared" si="183"/>
        <v/>
      </c>
      <c r="AD2347" s="169" t="str">
        <f t="shared" si="184"/>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1"/>
        <v/>
      </c>
      <c r="T2348" s="154" t="str">
        <f ca="1">IF(B2348="","",IF(ISERROR(MATCH($J2348,SorP!$B$1:$B$6261,0)),"",INDIRECT("'SorP'!$A$"&amp;MATCH($S2348&amp;$J2348,SorP!C:C,0))))</f>
        <v/>
      </c>
      <c r="U2348" s="167"/>
      <c r="V2348" s="168" t="e">
        <f>IF(C2348="",NA(),MATCH($B2348&amp;$C2348,'Smelter Look-up'!$J:$J,0))</f>
        <v>#N/A</v>
      </c>
      <c r="X2348" s="169">
        <f t="shared" ca="1" si="180"/>
        <v>0</v>
      </c>
      <c r="AB2348" s="312" t="str">
        <f t="shared" si="182"/>
        <v/>
      </c>
      <c r="AC2348" s="169" t="str">
        <f t="shared" si="183"/>
        <v/>
      </c>
      <c r="AD2348" s="169" t="str">
        <f t="shared" si="184"/>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1"/>
        <v/>
      </c>
      <c r="T2349" s="154" t="str">
        <f ca="1">IF(B2349="","",IF(ISERROR(MATCH($J2349,SorP!$B$1:$B$6261,0)),"",INDIRECT("'SorP'!$A$"&amp;MATCH($S2349&amp;$J2349,SorP!C:C,0))))</f>
        <v/>
      </c>
      <c r="U2349" s="167"/>
      <c r="V2349" s="168" t="e">
        <f>IF(C2349="",NA(),MATCH($B2349&amp;$C2349,'Smelter Look-up'!$J:$J,0))</f>
        <v>#N/A</v>
      </c>
      <c r="X2349" s="169">
        <f t="shared" ca="1" si="180"/>
        <v>0</v>
      </c>
      <c r="AB2349" s="312" t="str">
        <f t="shared" si="182"/>
        <v/>
      </c>
      <c r="AC2349" s="169" t="str">
        <f t="shared" si="183"/>
        <v/>
      </c>
      <c r="AD2349" s="169" t="str">
        <f t="shared" si="184"/>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1"/>
        <v/>
      </c>
      <c r="T2350" s="154" t="str">
        <f ca="1">IF(B2350="","",IF(ISERROR(MATCH($J2350,SorP!$B$1:$B$6261,0)),"",INDIRECT("'SorP'!$A$"&amp;MATCH($S2350&amp;$J2350,SorP!C:C,0))))</f>
        <v/>
      </c>
      <c r="U2350" s="167"/>
      <c r="V2350" s="168" t="e">
        <f>IF(C2350="",NA(),MATCH($B2350&amp;$C2350,'Smelter Look-up'!$J:$J,0))</f>
        <v>#N/A</v>
      </c>
      <c r="X2350" s="169">
        <f t="shared" ca="1" si="180"/>
        <v>0</v>
      </c>
      <c r="AB2350" s="312" t="str">
        <f t="shared" si="182"/>
        <v/>
      </c>
      <c r="AC2350" s="169" t="str">
        <f t="shared" si="183"/>
        <v/>
      </c>
      <c r="AD2350" s="169" t="str">
        <f t="shared" si="184"/>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1"/>
        <v/>
      </c>
      <c r="T2351" s="154" t="str">
        <f ca="1">IF(B2351="","",IF(ISERROR(MATCH($J2351,SorP!$B$1:$B$6261,0)),"",INDIRECT("'SorP'!$A$"&amp;MATCH($S2351&amp;$J2351,SorP!C:C,0))))</f>
        <v/>
      </c>
      <c r="U2351" s="167"/>
      <c r="V2351" s="168" t="e">
        <f>IF(C2351="",NA(),MATCH($B2351&amp;$C2351,'Smelter Look-up'!$J:$J,0))</f>
        <v>#N/A</v>
      </c>
      <c r="X2351" s="169">
        <f t="shared" ca="1" si="180"/>
        <v>0</v>
      </c>
      <c r="AB2351" s="312" t="str">
        <f t="shared" si="182"/>
        <v/>
      </c>
      <c r="AC2351" s="169" t="str">
        <f t="shared" si="183"/>
        <v/>
      </c>
      <c r="AD2351" s="169" t="str">
        <f t="shared" si="184"/>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1"/>
        <v/>
      </c>
      <c r="T2352" s="154" t="str">
        <f ca="1">IF(B2352="","",IF(ISERROR(MATCH($J2352,SorP!$B$1:$B$6261,0)),"",INDIRECT("'SorP'!$A$"&amp;MATCH($S2352&amp;$J2352,SorP!C:C,0))))</f>
        <v/>
      </c>
      <c r="U2352" s="167"/>
      <c r="V2352" s="168" t="e">
        <f>IF(C2352="",NA(),MATCH($B2352&amp;$C2352,'Smelter Look-up'!$J:$J,0))</f>
        <v>#N/A</v>
      </c>
      <c r="X2352" s="169">
        <f t="shared" ca="1" si="180"/>
        <v>0</v>
      </c>
      <c r="AB2352" s="312" t="str">
        <f t="shared" si="182"/>
        <v/>
      </c>
      <c r="AC2352" s="169" t="str">
        <f t="shared" si="183"/>
        <v/>
      </c>
      <c r="AD2352" s="169" t="str">
        <f t="shared" si="184"/>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1"/>
        <v/>
      </c>
      <c r="T2353" s="154" t="str">
        <f ca="1">IF(B2353="","",IF(ISERROR(MATCH($J2353,SorP!$B$1:$B$6261,0)),"",INDIRECT("'SorP'!$A$"&amp;MATCH($S2353&amp;$J2353,SorP!C:C,0))))</f>
        <v/>
      </c>
      <c r="U2353" s="167"/>
      <c r="V2353" s="168" t="e">
        <f>IF(C2353="",NA(),MATCH($B2353&amp;$C2353,'Smelter Look-up'!$J:$J,0))</f>
        <v>#N/A</v>
      </c>
      <c r="X2353" s="169">
        <f t="shared" ca="1" si="180"/>
        <v>0</v>
      </c>
      <c r="AB2353" s="312" t="str">
        <f t="shared" si="182"/>
        <v/>
      </c>
      <c r="AC2353" s="169" t="str">
        <f t="shared" si="183"/>
        <v/>
      </c>
      <c r="AD2353" s="169" t="str">
        <f t="shared" si="184"/>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1"/>
        <v/>
      </c>
      <c r="T2354" s="154" t="str">
        <f ca="1">IF(B2354="","",IF(ISERROR(MATCH($J2354,SorP!$B$1:$B$6261,0)),"",INDIRECT("'SorP'!$A$"&amp;MATCH($S2354&amp;$J2354,SorP!C:C,0))))</f>
        <v/>
      </c>
      <c r="U2354" s="167"/>
      <c r="V2354" s="168" t="e">
        <f>IF(C2354="",NA(),MATCH($B2354&amp;$C2354,'Smelter Look-up'!$J:$J,0))</f>
        <v>#N/A</v>
      </c>
      <c r="X2354" s="169">
        <f t="shared" ca="1" si="180"/>
        <v>0</v>
      </c>
      <c r="AB2354" s="312" t="str">
        <f t="shared" si="182"/>
        <v/>
      </c>
      <c r="AC2354" s="169" t="str">
        <f t="shared" si="183"/>
        <v/>
      </c>
      <c r="AD2354" s="169" t="str">
        <f t="shared" si="184"/>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1"/>
        <v/>
      </c>
      <c r="T2355" s="154" t="str">
        <f ca="1">IF(B2355="","",IF(ISERROR(MATCH($J2355,SorP!$B$1:$B$6261,0)),"",INDIRECT("'SorP'!$A$"&amp;MATCH($S2355&amp;$J2355,SorP!C:C,0))))</f>
        <v/>
      </c>
      <c r="U2355" s="167"/>
      <c r="V2355" s="168" t="e">
        <f>IF(C2355="",NA(),MATCH($B2355&amp;$C2355,'Smelter Look-up'!$J:$J,0))</f>
        <v>#N/A</v>
      </c>
      <c r="X2355" s="169">
        <f t="shared" ca="1" si="180"/>
        <v>0</v>
      </c>
      <c r="AB2355" s="312" t="str">
        <f t="shared" si="182"/>
        <v/>
      </c>
      <c r="AC2355" s="169" t="str">
        <f t="shared" si="183"/>
        <v/>
      </c>
      <c r="AD2355" s="169" t="str">
        <f t="shared" si="184"/>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1"/>
        <v/>
      </c>
      <c r="T2356" s="154" t="str">
        <f ca="1">IF(B2356="","",IF(ISERROR(MATCH($J2356,SorP!$B$1:$B$6261,0)),"",INDIRECT("'SorP'!$A$"&amp;MATCH($S2356&amp;$J2356,SorP!C:C,0))))</f>
        <v/>
      </c>
      <c r="U2356" s="167"/>
      <c r="V2356" s="168" t="e">
        <f>IF(C2356="",NA(),MATCH($B2356&amp;$C2356,'Smelter Look-up'!$J:$J,0))</f>
        <v>#N/A</v>
      </c>
      <c r="X2356" s="169">
        <f t="shared" ca="1" si="180"/>
        <v>0</v>
      </c>
      <c r="AB2356" s="312" t="str">
        <f t="shared" si="182"/>
        <v/>
      </c>
      <c r="AC2356" s="169" t="str">
        <f t="shared" si="183"/>
        <v/>
      </c>
      <c r="AD2356" s="169" t="str">
        <f t="shared" si="184"/>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1"/>
        <v/>
      </c>
      <c r="T2357" s="154" t="str">
        <f ca="1">IF(B2357="","",IF(ISERROR(MATCH($J2357,SorP!$B$1:$B$6261,0)),"",INDIRECT("'SorP'!$A$"&amp;MATCH($S2357&amp;$J2357,SorP!C:C,0))))</f>
        <v/>
      </c>
      <c r="U2357" s="167"/>
      <c r="V2357" s="168" t="e">
        <f>IF(C2357="",NA(),MATCH($B2357&amp;$C2357,'Smelter Look-up'!$J:$J,0))</f>
        <v>#N/A</v>
      </c>
      <c r="X2357" s="169">
        <f t="shared" ca="1" si="180"/>
        <v>0</v>
      </c>
      <c r="AB2357" s="312" t="str">
        <f t="shared" si="182"/>
        <v/>
      </c>
      <c r="AC2357" s="169" t="str">
        <f t="shared" si="183"/>
        <v/>
      </c>
      <c r="AD2357" s="169" t="str">
        <f t="shared" si="184"/>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1"/>
        <v/>
      </c>
      <c r="T2358" s="154" t="str">
        <f ca="1">IF(B2358="","",IF(ISERROR(MATCH($J2358,SorP!$B$1:$B$6261,0)),"",INDIRECT("'SorP'!$A$"&amp;MATCH($S2358&amp;$J2358,SorP!C:C,0))))</f>
        <v/>
      </c>
      <c r="U2358" s="167"/>
      <c r="V2358" s="168" t="e">
        <f>IF(C2358="",NA(),MATCH($B2358&amp;$C2358,'Smelter Look-up'!$J:$J,0))</f>
        <v>#N/A</v>
      </c>
      <c r="X2358" s="169">
        <f t="shared" ca="1" si="180"/>
        <v>0</v>
      </c>
      <c r="AB2358" s="312" t="str">
        <f t="shared" si="182"/>
        <v/>
      </c>
      <c r="AC2358" s="169" t="str">
        <f t="shared" si="183"/>
        <v/>
      </c>
      <c r="AD2358" s="169" t="str">
        <f t="shared" si="184"/>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1"/>
        <v/>
      </c>
      <c r="T2359" s="154" t="str">
        <f ca="1">IF(B2359="","",IF(ISERROR(MATCH($J2359,SorP!$B$1:$B$6261,0)),"",INDIRECT("'SorP'!$A$"&amp;MATCH($S2359&amp;$J2359,SorP!C:C,0))))</f>
        <v/>
      </c>
      <c r="U2359" s="167"/>
      <c r="V2359" s="168" t="e">
        <f>IF(C2359="",NA(),MATCH($B2359&amp;$C2359,'Smelter Look-up'!$J:$J,0))</f>
        <v>#N/A</v>
      </c>
      <c r="X2359" s="169">
        <f t="shared" ca="1" si="180"/>
        <v>0</v>
      </c>
      <c r="AB2359" s="312" t="str">
        <f t="shared" si="182"/>
        <v/>
      </c>
      <c r="AC2359" s="169" t="str">
        <f t="shared" si="183"/>
        <v/>
      </c>
      <c r="AD2359" s="169" t="str">
        <f t="shared" si="184"/>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1"/>
        <v/>
      </c>
      <c r="T2360" s="154" t="str">
        <f ca="1">IF(B2360="","",IF(ISERROR(MATCH($J2360,SorP!$B$1:$B$6261,0)),"",INDIRECT("'SorP'!$A$"&amp;MATCH($S2360&amp;$J2360,SorP!C:C,0))))</f>
        <v/>
      </c>
      <c r="U2360" s="167"/>
      <c r="V2360" s="168" t="e">
        <f>IF(C2360="",NA(),MATCH($B2360&amp;$C2360,'Smelter Look-up'!$J:$J,0))</f>
        <v>#N/A</v>
      </c>
      <c r="X2360" s="169">
        <f t="shared" ca="1" si="180"/>
        <v>0</v>
      </c>
      <c r="AB2360" s="312" t="str">
        <f t="shared" si="182"/>
        <v/>
      </c>
      <c r="AC2360" s="169" t="str">
        <f t="shared" si="183"/>
        <v/>
      </c>
      <c r="AD2360" s="169" t="str">
        <f t="shared" si="184"/>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1"/>
        <v/>
      </c>
      <c r="T2361" s="154" t="str">
        <f ca="1">IF(B2361="","",IF(ISERROR(MATCH($J2361,SorP!$B$1:$B$6261,0)),"",INDIRECT("'SorP'!$A$"&amp;MATCH($S2361&amp;$J2361,SorP!C:C,0))))</f>
        <v/>
      </c>
      <c r="U2361" s="167"/>
      <c r="V2361" s="168" t="e">
        <f>IF(C2361="",NA(),MATCH($B2361&amp;$C2361,'Smelter Look-up'!$J:$J,0))</f>
        <v>#N/A</v>
      </c>
      <c r="X2361" s="169">
        <f t="shared" ca="1" si="180"/>
        <v>0</v>
      </c>
      <c r="AB2361" s="312" t="str">
        <f t="shared" si="182"/>
        <v/>
      </c>
      <c r="AC2361" s="169" t="str">
        <f t="shared" si="183"/>
        <v/>
      </c>
      <c r="AD2361" s="169" t="str">
        <f t="shared" si="184"/>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1"/>
        <v/>
      </c>
      <c r="T2362" s="154" t="str">
        <f ca="1">IF(B2362="","",IF(ISERROR(MATCH($J2362,SorP!$B$1:$B$6261,0)),"",INDIRECT("'SorP'!$A$"&amp;MATCH($S2362&amp;$J2362,SorP!C:C,0))))</f>
        <v/>
      </c>
      <c r="U2362" s="167"/>
      <c r="V2362" s="168" t="e">
        <f>IF(C2362="",NA(),MATCH($B2362&amp;$C2362,'Smelter Look-up'!$J:$J,0))</f>
        <v>#N/A</v>
      </c>
      <c r="X2362" s="169">
        <f t="shared" ca="1" si="180"/>
        <v>0</v>
      </c>
      <c r="AB2362" s="312" t="str">
        <f t="shared" si="182"/>
        <v/>
      </c>
      <c r="AC2362" s="169" t="str">
        <f t="shared" si="183"/>
        <v/>
      </c>
      <c r="AD2362" s="169" t="str">
        <f t="shared" si="184"/>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1"/>
        <v/>
      </c>
      <c r="T2363" s="154" t="str">
        <f ca="1">IF(B2363="","",IF(ISERROR(MATCH($J2363,SorP!$B$1:$B$6261,0)),"",INDIRECT("'SorP'!$A$"&amp;MATCH($S2363&amp;$J2363,SorP!C:C,0))))</f>
        <v/>
      </c>
      <c r="U2363" s="167"/>
      <c r="V2363" s="168" t="e">
        <f>IF(C2363="",NA(),MATCH($B2363&amp;$C2363,'Smelter Look-up'!$J:$J,0))</f>
        <v>#N/A</v>
      </c>
      <c r="X2363" s="169">
        <f t="shared" ca="1" si="180"/>
        <v>0</v>
      </c>
      <c r="AB2363" s="312" t="str">
        <f t="shared" si="182"/>
        <v/>
      </c>
      <c r="AC2363" s="169" t="str">
        <f t="shared" si="183"/>
        <v/>
      </c>
      <c r="AD2363" s="169" t="str">
        <f t="shared" si="184"/>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1"/>
        <v/>
      </c>
      <c r="T2364" s="154" t="str">
        <f ca="1">IF(B2364="","",IF(ISERROR(MATCH($J2364,SorP!$B$1:$B$6261,0)),"",INDIRECT("'SorP'!$A$"&amp;MATCH($S2364&amp;$J2364,SorP!C:C,0))))</f>
        <v/>
      </c>
      <c r="U2364" s="167"/>
      <c r="V2364" s="168" t="e">
        <f>IF(C2364="",NA(),MATCH($B2364&amp;$C2364,'Smelter Look-up'!$J:$J,0))</f>
        <v>#N/A</v>
      </c>
      <c r="X2364" s="169">
        <f t="shared" ca="1" si="180"/>
        <v>0</v>
      </c>
      <c r="AB2364" s="312" t="str">
        <f t="shared" si="182"/>
        <v/>
      </c>
      <c r="AC2364" s="169" t="str">
        <f t="shared" si="183"/>
        <v/>
      </c>
      <c r="AD2364" s="169" t="str">
        <f t="shared" si="184"/>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1"/>
        <v/>
      </c>
      <c r="T2365" s="154" t="str">
        <f ca="1">IF(B2365="","",IF(ISERROR(MATCH($J2365,SorP!$B$1:$B$6261,0)),"",INDIRECT("'SorP'!$A$"&amp;MATCH($S2365&amp;$J2365,SorP!C:C,0))))</f>
        <v/>
      </c>
      <c r="U2365" s="167"/>
      <c r="V2365" s="168" t="e">
        <f>IF(C2365="",NA(),MATCH($B2365&amp;$C2365,'Smelter Look-up'!$J:$J,0))</f>
        <v>#N/A</v>
      </c>
      <c r="X2365" s="169">
        <f t="shared" ca="1" si="180"/>
        <v>0</v>
      </c>
      <c r="AB2365" s="312" t="str">
        <f t="shared" si="182"/>
        <v/>
      </c>
      <c r="AC2365" s="169" t="str">
        <f t="shared" si="183"/>
        <v/>
      </c>
      <c r="AD2365" s="169" t="str">
        <f t="shared" si="184"/>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1"/>
        <v/>
      </c>
      <c r="T2366" s="154" t="str">
        <f ca="1">IF(B2366="","",IF(ISERROR(MATCH($J2366,SorP!$B$1:$B$6261,0)),"",INDIRECT("'SorP'!$A$"&amp;MATCH($S2366&amp;$J2366,SorP!C:C,0))))</f>
        <v/>
      </c>
      <c r="U2366" s="167"/>
      <c r="V2366" s="168" t="e">
        <f>IF(C2366="",NA(),MATCH($B2366&amp;$C2366,'Smelter Look-up'!$J:$J,0))</f>
        <v>#N/A</v>
      </c>
      <c r="X2366" s="169">
        <f t="shared" ca="1" si="180"/>
        <v>0</v>
      </c>
      <c r="AB2366" s="312" t="str">
        <f t="shared" si="182"/>
        <v/>
      </c>
      <c r="AC2366" s="169" t="str">
        <f t="shared" si="183"/>
        <v/>
      </c>
      <c r="AD2366" s="169" t="str">
        <f t="shared" si="184"/>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1"/>
        <v/>
      </c>
      <c r="T2367" s="154" t="str">
        <f ca="1">IF(B2367="","",IF(ISERROR(MATCH($J2367,SorP!$B$1:$B$6261,0)),"",INDIRECT("'SorP'!$A$"&amp;MATCH($S2367&amp;$J2367,SorP!C:C,0))))</f>
        <v/>
      </c>
      <c r="U2367" s="167"/>
      <c r="V2367" s="168" t="e">
        <f>IF(C2367="",NA(),MATCH($B2367&amp;$C2367,'Smelter Look-up'!$J:$J,0))</f>
        <v>#N/A</v>
      </c>
      <c r="X2367" s="169">
        <f t="shared" ref="X2367:X2430" ca="1" si="185">IF(AND(C2367="Smelter not listed",OR(LEN(D2367)=0,LEN(E2367)=0)),1,0)</f>
        <v>0</v>
      </c>
      <c r="AB2367" s="312" t="str">
        <f t="shared" si="182"/>
        <v/>
      </c>
      <c r="AC2367" s="169" t="str">
        <f t="shared" si="183"/>
        <v/>
      </c>
      <c r="AD2367" s="169" t="str">
        <f t="shared" si="184"/>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6">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5"/>
        <v>0</v>
      </c>
      <c r="AB2368" s="312" t="str">
        <f t="shared" si="182"/>
        <v/>
      </c>
      <c r="AC2368" s="169" t="str">
        <f t="shared" si="183"/>
        <v/>
      </c>
      <c r="AD2368" s="169" t="str">
        <f t="shared" si="184"/>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6"/>
        <v/>
      </c>
      <c r="T2369" s="154" t="str">
        <f ca="1">IF(B2369="","",IF(ISERROR(MATCH($J2369,SorP!$B$1:$B$6261,0)),"",INDIRECT("'SorP'!$A$"&amp;MATCH($S2369&amp;$J2369,SorP!C:C,0))))</f>
        <v/>
      </c>
      <c r="U2369" s="167"/>
      <c r="V2369" s="168" t="e">
        <f>IF(C2369="",NA(),MATCH($B2369&amp;$C2369,'Smelter Look-up'!$J:$J,0))</f>
        <v>#N/A</v>
      </c>
      <c r="X2369" s="169">
        <f t="shared" ca="1" si="185"/>
        <v>0</v>
      </c>
      <c r="AB2369" s="312" t="str">
        <f t="shared" si="182"/>
        <v/>
      </c>
      <c r="AC2369" s="169" t="str">
        <f t="shared" si="183"/>
        <v/>
      </c>
      <c r="AD2369" s="169" t="str">
        <f t="shared" si="184"/>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6"/>
        <v/>
      </c>
      <c r="T2370" s="154" t="str">
        <f ca="1">IF(B2370="","",IF(ISERROR(MATCH($J2370,SorP!$B$1:$B$6261,0)),"",INDIRECT("'SorP'!$A$"&amp;MATCH($S2370&amp;$J2370,SorP!C:C,0))))</f>
        <v/>
      </c>
      <c r="U2370" s="167"/>
      <c r="V2370" s="168" t="e">
        <f>IF(C2370="",NA(),MATCH($B2370&amp;$C2370,'Smelter Look-up'!$J:$J,0))</f>
        <v>#N/A</v>
      </c>
      <c r="X2370" s="169">
        <f t="shared" ca="1" si="185"/>
        <v>0</v>
      </c>
      <c r="AB2370" s="312" t="str">
        <f t="shared" si="182"/>
        <v/>
      </c>
      <c r="AC2370" s="169" t="str">
        <f t="shared" si="183"/>
        <v/>
      </c>
      <c r="AD2370" s="169" t="str">
        <f t="shared" si="184"/>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6"/>
        <v/>
      </c>
      <c r="T2371" s="154" t="str">
        <f ca="1">IF(B2371="","",IF(ISERROR(MATCH($J2371,SorP!$B$1:$B$6261,0)),"",INDIRECT("'SorP'!$A$"&amp;MATCH($S2371&amp;$J2371,SorP!C:C,0))))</f>
        <v/>
      </c>
      <c r="U2371" s="167"/>
      <c r="V2371" s="168" t="e">
        <f>IF(C2371="",NA(),MATCH($B2371&amp;$C2371,'Smelter Look-up'!$J:$J,0))</f>
        <v>#N/A</v>
      </c>
      <c r="X2371" s="169">
        <f t="shared" ca="1" si="185"/>
        <v>0</v>
      </c>
      <c r="AB2371" s="312" t="str">
        <f t="shared" si="182"/>
        <v/>
      </c>
      <c r="AC2371" s="169" t="str">
        <f t="shared" si="183"/>
        <v/>
      </c>
      <c r="AD2371" s="169" t="str">
        <f t="shared" si="184"/>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6"/>
        <v/>
      </c>
      <c r="T2372" s="154" t="str">
        <f ca="1">IF(B2372="","",IF(ISERROR(MATCH($J2372,SorP!$B$1:$B$6261,0)),"",INDIRECT("'SorP'!$A$"&amp;MATCH($S2372&amp;$J2372,SorP!C:C,0))))</f>
        <v/>
      </c>
      <c r="U2372" s="167"/>
      <c r="V2372" s="168" t="e">
        <f>IF(C2372="",NA(),MATCH($B2372&amp;$C2372,'Smelter Look-up'!$J:$J,0))</f>
        <v>#N/A</v>
      </c>
      <c r="X2372" s="169">
        <f t="shared" ca="1" si="185"/>
        <v>0</v>
      </c>
      <c r="AB2372" s="312" t="str">
        <f t="shared" si="182"/>
        <v/>
      </c>
      <c r="AC2372" s="169" t="str">
        <f t="shared" si="183"/>
        <v/>
      </c>
      <c r="AD2372" s="169" t="str">
        <f t="shared" si="184"/>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6"/>
        <v/>
      </c>
      <c r="T2373" s="154" t="str">
        <f ca="1">IF(B2373="","",IF(ISERROR(MATCH($J2373,SorP!$B$1:$B$6261,0)),"",INDIRECT("'SorP'!$A$"&amp;MATCH($S2373&amp;$J2373,SorP!C:C,0))))</f>
        <v/>
      </c>
      <c r="U2373" s="167"/>
      <c r="V2373" s="168" t="e">
        <f>IF(C2373="",NA(),MATCH($B2373&amp;$C2373,'Smelter Look-up'!$J:$J,0))</f>
        <v>#N/A</v>
      </c>
      <c r="X2373" s="169">
        <f t="shared" ca="1" si="185"/>
        <v>0</v>
      </c>
      <c r="AB2373" s="312" t="str">
        <f t="shared" si="182"/>
        <v/>
      </c>
      <c r="AC2373" s="169" t="str">
        <f t="shared" si="183"/>
        <v/>
      </c>
      <c r="AD2373" s="169" t="str">
        <f t="shared" si="184"/>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6"/>
        <v/>
      </c>
      <c r="T2374" s="154" t="str">
        <f ca="1">IF(B2374="","",IF(ISERROR(MATCH($J2374,SorP!$B$1:$B$6261,0)),"",INDIRECT("'SorP'!$A$"&amp;MATCH($S2374&amp;$J2374,SorP!C:C,0))))</f>
        <v/>
      </c>
      <c r="U2374" s="167"/>
      <c r="V2374" s="168" t="e">
        <f>IF(C2374="",NA(),MATCH($B2374&amp;$C2374,'Smelter Look-up'!$J:$J,0))</f>
        <v>#N/A</v>
      </c>
      <c r="X2374" s="169">
        <f t="shared" ca="1" si="185"/>
        <v>0</v>
      </c>
      <c r="AB2374" s="312" t="str">
        <f t="shared" ref="AB2374:AB2437" si="187">IF(C2374="","",B2374)</f>
        <v/>
      </c>
      <c r="AC2374" s="169" t="str">
        <f t="shared" ref="AC2374:AC2437" si="188">B2374</f>
        <v/>
      </c>
      <c r="AD2374" s="169" t="str">
        <f t="shared" ref="AD2374:AD2437" si="189">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6"/>
        <v/>
      </c>
      <c r="T2375" s="154" t="str">
        <f ca="1">IF(B2375="","",IF(ISERROR(MATCH($J2375,SorP!$B$1:$B$6261,0)),"",INDIRECT("'SorP'!$A$"&amp;MATCH($S2375&amp;$J2375,SorP!C:C,0))))</f>
        <v/>
      </c>
      <c r="U2375" s="167"/>
      <c r="V2375" s="168" t="e">
        <f>IF(C2375="",NA(),MATCH($B2375&amp;$C2375,'Smelter Look-up'!$J:$J,0))</f>
        <v>#N/A</v>
      </c>
      <c r="X2375" s="169">
        <f t="shared" ca="1" si="185"/>
        <v>0</v>
      </c>
      <c r="AB2375" s="312" t="str">
        <f t="shared" si="187"/>
        <v/>
      </c>
      <c r="AC2375" s="169" t="str">
        <f t="shared" si="188"/>
        <v/>
      </c>
      <c r="AD2375" s="169" t="str">
        <f t="shared" si="189"/>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6"/>
        <v/>
      </c>
      <c r="T2376" s="154" t="str">
        <f ca="1">IF(B2376="","",IF(ISERROR(MATCH($J2376,SorP!$B$1:$B$6261,0)),"",INDIRECT("'SorP'!$A$"&amp;MATCH($S2376&amp;$J2376,SorP!C:C,0))))</f>
        <v/>
      </c>
      <c r="U2376" s="167"/>
      <c r="V2376" s="168" t="e">
        <f>IF(C2376="",NA(),MATCH($B2376&amp;$C2376,'Smelter Look-up'!$J:$J,0))</f>
        <v>#N/A</v>
      </c>
      <c r="X2376" s="169">
        <f t="shared" ca="1" si="185"/>
        <v>0</v>
      </c>
      <c r="AB2376" s="312" t="str">
        <f t="shared" si="187"/>
        <v/>
      </c>
      <c r="AC2376" s="169" t="str">
        <f t="shared" si="188"/>
        <v/>
      </c>
      <c r="AD2376" s="169" t="str">
        <f t="shared" si="189"/>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6"/>
        <v/>
      </c>
      <c r="T2377" s="154" t="str">
        <f ca="1">IF(B2377="","",IF(ISERROR(MATCH($J2377,SorP!$B$1:$B$6261,0)),"",INDIRECT("'SorP'!$A$"&amp;MATCH($S2377&amp;$J2377,SorP!C:C,0))))</f>
        <v/>
      </c>
      <c r="U2377" s="167"/>
      <c r="V2377" s="168" t="e">
        <f>IF(C2377="",NA(),MATCH($B2377&amp;$C2377,'Smelter Look-up'!$J:$J,0))</f>
        <v>#N/A</v>
      </c>
      <c r="X2377" s="169">
        <f t="shared" ca="1" si="185"/>
        <v>0</v>
      </c>
      <c r="AB2377" s="312" t="str">
        <f t="shared" si="187"/>
        <v/>
      </c>
      <c r="AC2377" s="169" t="str">
        <f t="shared" si="188"/>
        <v/>
      </c>
      <c r="AD2377" s="169" t="str">
        <f t="shared" si="189"/>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6"/>
        <v/>
      </c>
      <c r="T2378" s="154" t="str">
        <f ca="1">IF(B2378="","",IF(ISERROR(MATCH($J2378,SorP!$B$1:$B$6261,0)),"",INDIRECT("'SorP'!$A$"&amp;MATCH($S2378&amp;$J2378,SorP!C:C,0))))</f>
        <v/>
      </c>
      <c r="U2378" s="167"/>
      <c r="V2378" s="168" t="e">
        <f>IF(C2378="",NA(),MATCH($B2378&amp;$C2378,'Smelter Look-up'!$J:$J,0))</f>
        <v>#N/A</v>
      </c>
      <c r="X2378" s="169">
        <f t="shared" ca="1" si="185"/>
        <v>0</v>
      </c>
      <c r="AB2378" s="312" t="str">
        <f t="shared" si="187"/>
        <v/>
      </c>
      <c r="AC2378" s="169" t="str">
        <f t="shared" si="188"/>
        <v/>
      </c>
      <c r="AD2378" s="169" t="str">
        <f t="shared" si="189"/>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6"/>
        <v/>
      </c>
      <c r="T2379" s="154" t="str">
        <f ca="1">IF(B2379="","",IF(ISERROR(MATCH($J2379,SorP!$B$1:$B$6261,0)),"",INDIRECT("'SorP'!$A$"&amp;MATCH($S2379&amp;$J2379,SorP!C:C,0))))</f>
        <v/>
      </c>
      <c r="U2379" s="167"/>
      <c r="V2379" s="168" t="e">
        <f>IF(C2379="",NA(),MATCH($B2379&amp;$C2379,'Smelter Look-up'!$J:$J,0))</f>
        <v>#N/A</v>
      </c>
      <c r="X2379" s="169">
        <f t="shared" ca="1" si="185"/>
        <v>0</v>
      </c>
      <c r="AB2379" s="312" t="str">
        <f t="shared" si="187"/>
        <v/>
      </c>
      <c r="AC2379" s="169" t="str">
        <f t="shared" si="188"/>
        <v/>
      </c>
      <c r="AD2379" s="169" t="str">
        <f t="shared" si="189"/>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6"/>
        <v/>
      </c>
      <c r="T2380" s="154" t="str">
        <f ca="1">IF(B2380="","",IF(ISERROR(MATCH($J2380,SorP!$B$1:$B$6261,0)),"",INDIRECT("'SorP'!$A$"&amp;MATCH($S2380&amp;$J2380,SorP!C:C,0))))</f>
        <v/>
      </c>
      <c r="U2380" s="167"/>
      <c r="V2380" s="168" t="e">
        <f>IF(C2380="",NA(),MATCH($B2380&amp;$C2380,'Smelter Look-up'!$J:$J,0))</f>
        <v>#N/A</v>
      </c>
      <c r="X2380" s="169">
        <f t="shared" ca="1" si="185"/>
        <v>0</v>
      </c>
      <c r="AB2380" s="312" t="str">
        <f t="shared" si="187"/>
        <v/>
      </c>
      <c r="AC2380" s="169" t="str">
        <f t="shared" si="188"/>
        <v/>
      </c>
      <c r="AD2380" s="169" t="str">
        <f t="shared" si="189"/>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6"/>
        <v/>
      </c>
      <c r="T2381" s="154" t="str">
        <f ca="1">IF(B2381="","",IF(ISERROR(MATCH($J2381,SorP!$B$1:$B$6261,0)),"",INDIRECT("'SorP'!$A$"&amp;MATCH($S2381&amp;$J2381,SorP!C:C,0))))</f>
        <v/>
      </c>
      <c r="U2381" s="167"/>
      <c r="V2381" s="168" t="e">
        <f>IF(C2381="",NA(),MATCH($B2381&amp;$C2381,'Smelter Look-up'!$J:$J,0))</f>
        <v>#N/A</v>
      </c>
      <c r="X2381" s="169">
        <f t="shared" ca="1" si="185"/>
        <v>0</v>
      </c>
      <c r="AB2381" s="312" t="str">
        <f t="shared" si="187"/>
        <v/>
      </c>
      <c r="AC2381" s="169" t="str">
        <f t="shared" si="188"/>
        <v/>
      </c>
      <c r="AD2381" s="169" t="str">
        <f t="shared" si="189"/>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6"/>
        <v/>
      </c>
      <c r="T2382" s="154" t="str">
        <f ca="1">IF(B2382="","",IF(ISERROR(MATCH($J2382,SorP!$B$1:$B$6261,0)),"",INDIRECT("'SorP'!$A$"&amp;MATCH($S2382&amp;$J2382,SorP!C:C,0))))</f>
        <v/>
      </c>
      <c r="U2382" s="167"/>
      <c r="V2382" s="168" t="e">
        <f>IF(C2382="",NA(),MATCH($B2382&amp;$C2382,'Smelter Look-up'!$J:$J,0))</f>
        <v>#N/A</v>
      </c>
      <c r="X2382" s="169">
        <f t="shared" ca="1" si="185"/>
        <v>0</v>
      </c>
      <c r="AB2382" s="312" t="str">
        <f t="shared" si="187"/>
        <v/>
      </c>
      <c r="AC2382" s="169" t="str">
        <f t="shared" si="188"/>
        <v/>
      </c>
      <c r="AD2382" s="169" t="str">
        <f t="shared" si="189"/>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6"/>
        <v/>
      </c>
      <c r="T2383" s="154" t="str">
        <f ca="1">IF(B2383="","",IF(ISERROR(MATCH($J2383,SorP!$B$1:$B$6261,0)),"",INDIRECT("'SorP'!$A$"&amp;MATCH($S2383&amp;$J2383,SorP!C:C,0))))</f>
        <v/>
      </c>
      <c r="U2383" s="167"/>
      <c r="V2383" s="168" t="e">
        <f>IF(C2383="",NA(),MATCH($B2383&amp;$C2383,'Smelter Look-up'!$J:$J,0))</f>
        <v>#N/A</v>
      </c>
      <c r="X2383" s="169">
        <f t="shared" ca="1" si="185"/>
        <v>0</v>
      </c>
      <c r="AB2383" s="312" t="str">
        <f t="shared" si="187"/>
        <v/>
      </c>
      <c r="AC2383" s="169" t="str">
        <f t="shared" si="188"/>
        <v/>
      </c>
      <c r="AD2383" s="169" t="str">
        <f t="shared" si="189"/>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6"/>
        <v/>
      </c>
      <c r="T2384" s="154" t="str">
        <f ca="1">IF(B2384="","",IF(ISERROR(MATCH($J2384,SorP!$B$1:$B$6261,0)),"",INDIRECT("'SorP'!$A$"&amp;MATCH($S2384&amp;$J2384,SorP!C:C,0))))</f>
        <v/>
      </c>
      <c r="U2384" s="167"/>
      <c r="V2384" s="168" t="e">
        <f>IF(C2384="",NA(),MATCH($B2384&amp;$C2384,'Smelter Look-up'!$J:$J,0))</f>
        <v>#N/A</v>
      </c>
      <c r="X2384" s="169">
        <f t="shared" ca="1" si="185"/>
        <v>0</v>
      </c>
      <c r="AB2384" s="312" t="str">
        <f t="shared" si="187"/>
        <v/>
      </c>
      <c r="AC2384" s="169" t="str">
        <f t="shared" si="188"/>
        <v/>
      </c>
      <c r="AD2384" s="169" t="str">
        <f t="shared" si="189"/>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6"/>
        <v/>
      </c>
      <c r="T2385" s="154" t="str">
        <f ca="1">IF(B2385="","",IF(ISERROR(MATCH($J2385,SorP!$B$1:$B$6261,0)),"",INDIRECT("'SorP'!$A$"&amp;MATCH($S2385&amp;$J2385,SorP!C:C,0))))</f>
        <v/>
      </c>
      <c r="U2385" s="167"/>
      <c r="V2385" s="168" t="e">
        <f>IF(C2385="",NA(),MATCH($B2385&amp;$C2385,'Smelter Look-up'!$J:$J,0))</f>
        <v>#N/A</v>
      </c>
      <c r="X2385" s="169">
        <f t="shared" ca="1" si="185"/>
        <v>0</v>
      </c>
      <c r="AB2385" s="312" t="str">
        <f t="shared" si="187"/>
        <v/>
      </c>
      <c r="AC2385" s="169" t="str">
        <f t="shared" si="188"/>
        <v/>
      </c>
      <c r="AD2385" s="169" t="str">
        <f t="shared" si="189"/>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6"/>
        <v/>
      </c>
      <c r="T2386" s="154" t="str">
        <f ca="1">IF(B2386="","",IF(ISERROR(MATCH($J2386,SorP!$B$1:$B$6261,0)),"",INDIRECT("'SorP'!$A$"&amp;MATCH($S2386&amp;$J2386,SorP!C:C,0))))</f>
        <v/>
      </c>
      <c r="U2386" s="167"/>
      <c r="V2386" s="168" t="e">
        <f>IF(C2386="",NA(),MATCH($B2386&amp;$C2386,'Smelter Look-up'!$J:$J,0))</f>
        <v>#N/A</v>
      </c>
      <c r="X2386" s="169">
        <f t="shared" ca="1" si="185"/>
        <v>0</v>
      </c>
      <c r="AB2386" s="312" t="str">
        <f t="shared" si="187"/>
        <v/>
      </c>
      <c r="AC2386" s="169" t="str">
        <f t="shared" si="188"/>
        <v/>
      </c>
      <c r="AD2386" s="169" t="str">
        <f t="shared" si="189"/>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6"/>
        <v/>
      </c>
      <c r="T2387" s="154" t="str">
        <f ca="1">IF(B2387="","",IF(ISERROR(MATCH($J2387,SorP!$B$1:$B$6261,0)),"",INDIRECT("'SorP'!$A$"&amp;MATCH($S2387&amp;$J2387,SorP!C:C,0))))</f>
        <v/>
      </c>
      <c r="U2387" s="167"/>
      <c r="V2387" s="168" t="e">
        <f>IF(C2387="",NA(),MATCH($B2387&amp;$C2387,'Smelter Look-up'!$J:$J,0))</f>
        <v>#N/A</v>
      </c>
      <c r="X2387" s="169">
        <f t="shared" ca="1" si="185"/>
        <v>0</v>
      </c>
      <c r="AB2387" s="312" t="str">
        <f t="shared" si="187"/>
        <v/>
      </c>
      <c r="AC2387" s="169" t="str">
        <f t="shared" si="188"/>
        <v/>
      </c>
      <c r="AD2387" s="169" t="str">
        <f t="shared" si="189"/>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6"/>
        <v/>
      </c>
      <c r="T2388" s="154" t="str">
        <f ca="1">IF(B2388="","",IF(ISERROR(MATCH($J2388,SorP!$B$1:$B$6261,0)),"",INDIRECT("'SorP'!$A$"&amp;MATCH($S2388&amp;$J2388,SorP!C:C,0))))</f>
        <v/>
      </c>
      <c r="U2388" s="167"/>
      <c r="V2388" s="168" t="e">
        <f>IF(C2388="",NA(),MATCH($B2388&amp;$C2388,'Smelter Look-up'!$J:$J,0))</f>
        <v>#N/A</v>
      </c>
      <c r="X2388" s="169">
        <f t="shared" ca="1" si="185"/>
        <v>0</v>
      </c>
      <c r="AB2388" s="312" t="str">
        <f t="shared" si="187"/>
        <v/>
      </c>
      <c r="AC2388" s="169" t="str">
        <f t="shared" si="188"/>
        <v/>
      </c>
      <c r="AD2388" s="169" t="str">
        <f t="shared" si="189"/>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6"/>
        <v/>
      </c>
      <c r="T2389" s="154" t="str">
        <f ca="1">IF(B2389="","",IF(ISERROR(MATCH($J2389,SorP!$B$1:$B$6261,0)),"",INDIRECT("'SorP'!$A$"&amp;MATCH($S2389&amp;$J2389,SorP!C:C,0))))</f>
        <v/>
      </c>
      <c r="U2389" s="167"/>
      <c r="V2389" s="168" t="e">
        <f>IF(C2389="",NA(),MATCH($B2389&amp;$C2389,'Smelter Look-up'!$J:$J,0))</f>
        <v>#N/A</v>
      </c>
      <c r="X2389" s="169">
        <f t="shared" ca="1" si="185"/>
        <v>0</v>
      </c>
      <c r="AB2389" s="312" t="str">
        <f t="shared" si="187"/>
        <v/>
      </c>
      <c r="AC2389" s="169" t="str">
        <f t="shared" si="188"/>
        <v/>
      </c>
      <c r="AD2389" s="169" t="str">
        <f t="shared" si="189"/>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6"/>
        <v/>
      </c>
      <c r="T2390" s="154" t="str">
        <f ca="1">IF(B2390="","",IF(ISERROR(MATCH($J2390,SorP!$B$1:$B$6261,0)),"",INDIRECT("'SorP'!$A$"&amp;MATCH($S2390&amp;$J2390,SorP!C:C,0))))</f>
        <v/>
      </c>
      <c r="U2390" s="167"/>
      <c r="V2390" s="168" t="e">
        <f>IF(C2390="",NA(),MATCH($B2390&amp;$C2390,'Smelter Look-up'!$J:$J,0))</f>
        <v>#N/A</v>
      </c>
      <c r="X2390" s="169">
        <f t="shared" ca="1" si="185"/>
        <v>0</v>
      </c>
      <c r="AB2390" s="312" t="str">
        <f t="shared" si="187"/>
        <v/>
      </c>
      <c r="AC2390" s="169" t="str">
        <f t="shared" si="188"/>
        <v/>
      </c>
      <c r="AD2390" s="169" t="str">
        <f t="shared" si="189"/>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6"/>
        <v/>
      </c>
      <c r="T2391" s="154" t="str">
        <f ca="1">IF(B2391="","",IF(ISERROR(MATCH($J2391,SorP!$B$1:$B$6261,0)),"",INDIRECT("'SorP'!$A$"&amp;MATCH($S2391&amp;$J2391,SorP!C:C,0))))</f>
        <v/>
      </c>
      <c r="U2391" s="167"/>
      <c r="V2391" s="168" t="e">
        <f>IF(C2391="",NA(),MATCH($B2391&amp;$C2391,'Smelter Look-up'!$J:$J,0))</f>
        <v>#N/A</v>
      </c>
      <c r="X2391" s="169">
        <f t="shared" ca="1" si="185"/>
        <v>0</v>
      </c>
      <c r="AB2391" s="312" t="str">
        <f t="shared" si="187"/>
        <v/>
      </c>
      <c r="AC2391" s="169" t="str">
        <f t="shared" si="188"/>
        <v/>
      </c>
      <c r="AD2391" s="169" t="str">
        <f t="shared" si="189"/>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6"/>
        <v/>
      </c>
      <c r="T2392" s="154" t="str">
        <f ca="1">IF(B2392="","",IF(ISERROR(MATCH($J2392,SorP!$B$1:$B$6261,0)),"",INDIRECT("'SorP'!$A$"&amp;MATCH($S2392&amp;$J2392,SorP!C:C,0))))</f>
        <v/>
      </c>
      <c r="U2392" s="167"/>
      <c r="V2392" s="168" t="e">
        <f>IF(C2392="",NA(),MATCH($B2392&amp;$C2392,'Smelter Look-up'!$J:$J,0))</f>
        <v>#N/A</v>
      </c>
      <c r="X2392" s="169">
        <f t="shared" ca="1" si="185"/>
        <v>0</v>
      </c>
      <c r="AB2392" s="312" t="str">
        <f t="shared" si="187"/>
        <v/>
      </c>
      <c r="AC2392" s="169" t="str">
        <f t="shared" si="188"/>
        <v/>
      </c>
      <c r="AD2392" s="169" t="str">
        <f t="shared" si="189"/>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6"/>
        <v/>
      </c>
      <c r="T2393" s="154" t="str">
        <f ca="1">IF(B2393="","",IF(ISERROR(MATCH($J2393,SorP!$B$1:$B$6261,0)),"",INDIRECT("'SorP'!$A$"&amp;MATCH($S2393&amp;$J2393,SorP!C:C,0))))</f>
        <v/>
      </c>
      <c r="U2393" s="167"/>
      <c r="V2393" s="168" t="e">
        <f>IF(C2393="",NA(),MATCH($B2393&amp;$C2393,'Smelter Look-up'!$J:$J,0))</f>
        <v>#N/A</v>
      </c>
      <c r="X2393" s="169">
        <f t="shared" ca="1" si="185"/>
        <v>0</v>
      </c>
      <c r="AB2393" s="312" t="str">
        <f t="shared" si="187"/>
        <v/>
      </c>
      <c r="AC2393" s="169" t="str">
        <f t="shared" si="188"/>
        <v/>
      </c>
      <c r="AD2393" s="169" t="str">
        <f t="shared" si="189"/>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6"/>
        <v/>
      </c>
      <c r="T2394" s="154" t="str">
        <f ca="1">IF(B2394="","",IF(ISERROR(MATCH($J2394,SorP!$B$1:$B$6261,0)),"",INDIRECT("'SorP'!$A$"&amp;MATCH($S2394&amp;$J2394,SorP!C:C,0))))</f>
        <v/>
      </c>
      <c r="U2394" s="167"/>
      <c r="V2394" s="168" t="e">
        <f>IF(C2394="",NA(),MATCH($B2394&amp;$C2394,'Smelter Look-up'!$J:$J,0))</f>
        <v>#N/A</v>
      </c>
      <c r="X2394" s="169">
        <f t="shared" ca="1" si="185"/>
        <v>0</v>
      </c>
      <c r="AB2394" s="312" t="str">
        <f t="shared" si="187"/>
        <v/>
      </c>
      <c r="AC2394" s="169" t="str">
        <f t="shared" si="188"/>
        <v/>
      </c>
      <c r="AD2394" s="169" t="str">
        <f t="shared" si="189"/>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6"/>
        <v/>
      </c>
      <c r="T2395" s="154" t="str">
        <f ca="1">IF(B2395="","",IF(ISERROR(MATCH($J2395,SorP!$B$1:$B$6261,0)),"",INDIRECT("'SorP'!$A$"&amp;MATCH($S2395&amp;$J2395,SorP!C:C,0))))</f>
        <v/>
      </c>
      <c r="U2395" s="167"/>
      <c r="V2395" s="168" t="e">
        <f>IF(C2395="",NA(),MATCH($B2395&amp;$C2395,'Smelter Look-up'!$J:$J,0))</f>
        <v>#N/A</v>
      </c>
      <c r="X2395" s="169">
        <f t="shared" ca="1" si="185"/>
        <v>0</v>
      </c>
      <c r="AB2395" s="312" t="str">
        <f t="shared" si="187"/>
        <v/>
      </c>
      <c r="AC2395" s="169" t="str">
        <f t="shared" si="188"/>
        <v/>
      </c>
      <c r="AD2395" s="169" t="str">
        <f t="shared" si="189"/>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6"/>
        <v/>
      </c>
      <c r="T2396" s="154" t="str">
        <f ca="1">IF(B2396="","",IF(ISERROR(MATCH($J2396,SorP!$B$1:$B$6261,0)),"",INDIRECT("'SorP'!$A$"&amp;MATCH($S2396&amp;$J2396,SorP!C:C,0))))</f>
        <v/>
      </c>
      <c r="U2396" s="167"/>
      <c r="V2396" s="168" t="e">
        <f>IF(C2396="",NA(),MATCH($B2396&amp;$C2396,'Smelter Look-up'!$J:$J,0))</f>
        <v>#N/A</v>
      </c>
      <c r="X2396" s="169">
        <f t="shared" ca="1" si="185"/>
        <v>0</v>
      </c>
      <c r="AB2396" s="312" t="str">
        <f t="shared" si="187"/>
        <v/>
      </c>
      <c r="AC2396" s="169" t="str">
        <f t="shared" si="188"/>
        <v/>
      </c>
      <c r="AD2396" s="169" t="str">
        <f t="shared" si="189"/>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6"/>
        <v/>
      </c>
      <c r="T2397" s="154" t="str">
        <f ca="1">IF(B2397="","",IF(ISERROR(MATCH($J2397,SorP!$B$1:$B$6261,0)),"",INDIRECT("'SorP'!$A$"&amp;MATCH($S2397&amp;$J2397,SorP!C:C,0))))</f>
        <v/>
      </c>
      <c r="U2397" s="167"/>
      <c r="V2397" s="168" t="e">
        <f>IF(C2397="",NA(),MATCH($B2397&amp;$C2397,'Smelter Look-up'!$J:$J,0))</f>
        <v>#N/A</v>
      </c>
      <c r="X2397" s="169">
        <f t="shared" ca="1" si="185"/>
        <v>0</v>
      </c>
      <c r="AB2397" s="312" t="str">
        <f t="shared" si="187"/>
        <v/>
      </c>
      <c r="AC2397" s="169" t="str">
        <f t="shared" si="188"/>
        <v/>
      </c>
      <c r="AD2397" s="169" t="str">
        <f t="shared" si="189"/>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6"/>
        <v/>
      </c>
      <c r="T2398" s="154" t="str">
        <f ca="1">IF(B2398="","",IF(ISERROR(MATCH($J2398,SorP!$B$1:$B$6261,0)),"",INDIRECT("'SorP'!$A$"&amp;MATCH($S2398&amp;$J2398,SorP!C:C,0))))</f>
        <v/>
      </c>
      <c r="U2398" s="167"/>
      <c r="V2398" s="168" t="e">
        <f>IF(C2398="",NA(),MATCH($B2398&amp;$C2398,'Smelter Look-up'!$J:$J,0))</f>
        <v>#N/A</v>
      </c>
      <c r="X2398" s="169">
        <f t="shared" ca="1" si="185"/>
        <v>0</v>
      </c>
      <c r="AB2398" s="312" t="str">
        <f t="shared" si="187"/>
        <v/>
      </c>
      <c r="AC2398" s="169" t="str">
        <f t="shared" si="188"/>
        <v/>
      </c>
      <c r="AD2398" s="169" t="str">
        <f t="shared" si="189"/>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6"/>
        <v/>
      </c>
      <c r="T2399" s="154" t="str">
        <f ca="1">IF(B2399="","",IF(ISERROR(MATCH($J2399,SorP!$B$1:$B$6261,0)),"",INDIRECT("'SorP'!$A$"&amp;MATCH($S2399&amp;$J2399,SorP!C:C,0))))</f>
        <v/>
      </c>
      <c r="U2399" s="167"/>
      <c r="V2399" s="168" t="e">
        <f>IF(C2399="",NA(),MATCH($B2399&amp;$C2399,'Smelter Look-up'!$J:$J,0))</f>
        <v>#N/A</v>
      </c>
      <c r="X2399" s="169">
        <f t="shared" ca="1" si="185"/>
        <v>0</v>
      </c>
      <c r="AB2399" s="312" t="str">
        <f t="shared" si="187"/>
        <v/>
      </c>
      <c r="AC2399" s="169" t="str">
        <f t="shared" si="188"/>
        <v/>
      </c>
      <c r="AD2399" s="169" t="str">
        <f t="shared" si="189"/>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6"/>
        <v/>
      </c>
      <c r="T2400" s="154" t="str">
        <f ca="1">IF(B2400="","",IF(ISERROR(MATCH($J2400,SorP!$B$1:$B$6261,0)),"",INDIRECT("'SorP'!$A$"&amp;MATCH($S2400&amp;$J2400,SorP!C:C,0))))</f>
        <v/>
      </c>
      <c r="U2400" s="167"/>
      <c r="V2400" s="168" t="e">
        <f>IF(C2400="",NA(),MATCH($B2400&amp;$C2400,'Smelter Look-up'!$J:$J,0))</f>
        <v>#N/A</v>
      </c>
      <c r="X2400" s="169">
        <f t="shared" ca="1" si="185"/>
        <v>0</v>
      </c>
      <c r="AB2400" s="312" t="str">
        <f t="shared" si="187"/>
        <v/>
      </c>
      <c r="AC2400" s="169" t="str">
        <f t="shared" si="188"/>
        <v/>
      </c>
      <c r="AD2400" s="169" t="str">
        <f t="shared" si="189"/>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6"/>
        <v/>
      </c>
      <c r="T2401" s="154" t="str">
        <f ca="1">IF(B2401="","",IF(ISERROR(MATCH($J2401,SorP!$B$1:$B$6261,0)),"",INDIRECT("'SorP'!$A$"&amp;MATCH($S2401&amp;$J2401,SorP!C:C,0))))</f>
        <v/>
      </c>
      <c r="U2401" s="167"/>
      <c r="V2401" s="168" t="e">
        <f>IF(C2401="",NA(),MATCH($B2401&amp;$C2401,'Smelter Look-up'!$J:$J,0))</f>
        <v>#N/A</v>
      </c>
      <c r="X2401" s="169">
        <f t="shared" ca="1" si="185"/>
        <v>0</v>
      </c>
      <c r="AB2401" s="312" t="str">
        <f t="shared" si="187"/>
        <v/>
      </c>
      <c r="AC2401" s="169" t="str">
        <f t="shared" si="188"/>
        <v/>
      </c>
      <c r="AD2401" s="169" t="str">
        <f t="shared" si="189"/>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6"/>
        <v/>
      </c>
      <c r="T2402" s="154" t="str">
        <f ca="1">IF(B2402="","",IF(ISERROR(MATCH($J2402,SorP!$B$1:$B$6261,0)),"",INDIRECT("'SorP'!$A$"&amp;MATCH($S2402&amp;$J2402,SorP!C:C,0))))</f>
        <v/>
      </c>
      <c r="U2402" s="167"/>
      <c r="V2402" s="168" t="e">
        <f>IF(C2402="",NA(),MATCH($B2402&amp;$C2402,'Smelter Look-up'!$J:$J,0))</f>
        <v>#N/A</v>
      </c>
      <c r="X2402" s="169">
        <f t="shared" ca="1" si="185"/>
        <v>0</v>
      </c>
      <c r="AB2402" s="312" t="str">
        <f t="shared" si="187"/>
        <v/>
      </c>
      <c r="AC2402" s="169" t="str">
        <f t="shared" si="188"/>
        <v/>
      </c>
      <c r="AD2402" s="169" t="str">
        <f t="shared" si="189"/>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6"/>
        <v/>
      </c>
      <c r="T2403" s="154" t="str">
        <f ca="1">IF(B2403="","",IF(ISERROR(MATCH($J2403,SorP!$B$1:$B$6261,0)),"",INDIRECT("'SorP'!$A$"&amp;MATCH($S2403&amp;$J2403,SorP!C:C,0))))</f>
        <v/>
      </c>
      <c r="U2403" s="167"/>
      <c r="V2403" s="168" t="e">
        <f>IF(C2403="",NA(),MATCH($B2403&amp;$C2403,'Smelter Look-up'!$J:$J,0))</f>
        <v>#N/A</v>
      </c>
      <c r="X2403" s="169">
        <f t="shared" ca="1" si="185"/>
        <v>0</v>
      </c>
      <c r="AB2403" s="312" t="str">
        <f t="shared" si="187"/>
        <v/>
      </c>
      <c r="AC2403" s="169" t="str">
        <f t="shared" si="188"/>
        <v/>
      </c>
      <c r="AD2403" s="169" t="str">
        <f t="shared" si="189"/>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6"/>
        <v/>
      </c>
      <c r="T2404" s="154" t="str">
        <f ca="1">IF(B2404="","",IF(ISERROR(MATCH($J2404,SorP!$B$1:$B$6261,0)),"",INDIRECT("'SorP'!$A$"&amp;MATCH($S2404&amp;$J2404,SorP!C:C,0))))</f>
        <v/>
      </c>
      <c r="U2404" s="167"/>
      <c r="V2404" s="168" t="e">
        <f>IF(C2404="",NA(),MATCH($B2404&amp;$C2404,'Smelter Look-up'!$J:$J,0))</f>
        <v>#N/A</v>
      </c>
      <c r="X2404" s="169">
        <f t="shared" ca="1" si="185"/>
        <v>0</v>
      </c>
      <c r="AB2404" s="312" t="str">
        <f t="shared" si="187"/>
        <v/>
      </c>
      <c r="AC2404" s="169" t="str">
        <f t="shared" si="188"/>
        <v/>
      </c>
      <c r="AD2404" s="169" t="str">
        <f t="shared" si="189"/>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6"/>
        <v/>
      </c>
      <c r="T2405" s="154" t="str">
        <f ca="1">IF(B2405="","",IF(ISERROR(MATCH($J2405,SorP!$B$1:$B$6261,0)),"",INDIRECT("'SorP'!$A$"&amp;MATCH($S2405&amp;$J2405,SorP!C:C,0))))</f>
        <v/>
      </c>
      <c r="U2405" s="167"/>
      <c r="V2405" s="168" t="e">
        <f>IF(C2405="",NA(),MATCH($B2405&amp;$C2405,'Smelter Look-up'!$J:$J,0))</f>
        <v>#N/A</v>
      </c>
      <c r="X2405" s="169">
        <f t="shared" ca="1" si="185"/>
        <v>0</v>
      </c>
      <c r="AB2405" s="312" t="str">
        <f t="shared" si="187"/>
        <v/>
      </c>
      <c r="AC2405" s="169" t="str">
        <f t="shared" si="188"/>
        <v/>
      </c>
      <c r="AD2405" s="169" t="str">
        <f t="shared" si="189"/>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6"/>
        <v/>
      </c>
      <c r="T2406" s="154" t="str">
        <f ca="1">IF(B2406="","",IF(ISERROR(MATCH($J2406,SorP!$B$1:$B$6261,0)),"",INDIRECT("'SorP'!$A$"&amp;MATCH($S2406&amp;$J2406,SorP!C:C,0))))</f>
        <v/>
      </c>
      <c r="U2406" s="167"/>
      <c r="V2406" s="168" t="e">
        <f>IF(C2406="",NA(),MATCH($B2406&amp;$C2406,'Smelter Look-up'!$J:$J,0))</f>
        <v>#N/A</v>
      </c>
      <c r="X2406" s="169">
        <f t="shared" ca="1" si="185"/>
        <v>0</v>
      </c>
      <c r="AB2406" s="312" t="str">
        <f t="shared" si="187"/>
        <v/>
      </c>
      <c r="AC2406" s="169" t="str">
        <f t="shared" si="188"/>
        <v/>
      </c>
      <c r="AD2406" s="169" t="str">
        <f t="shared" si="189"/>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6"/>
        <v/>
      </c>
      <c r="T2407" s="154" t="str">
        <f ca="1">IF(B2407="","",IF(ISERROR(MATCH($J2407,SorP!$B$1:$B$6261,0)),"",INDIRECT("'SorP'!$A$"&amp;MATCH($S2407&amp;$J2407,SorP!C:C,0))))</f>
        <v/>
      </c>
      <c r="U2407" s="167"/>
      <c r="V2407" s="168" t="e">
        <f>IF(C2407="",NA(),MATCH($B2407&amp;$C2407,'Smelter Look-up'!$J:$J,0))</f>
        <v>#N/A</v>
      </c>
      <c r="X2407" s="169">
        <f t="shared" ca="1" si="185"/>
        <v>0</v>
      </c>
      <c r="AB2407" s="312" t="str">
        <f t="shared" si="187"/>
        <v/>
      </c>
      <c r="AC2407" s="169" t="str">
        <f t="shared" si="188"/>
        <v/>
      </c>
      <c r="AD2407" s="169" t="str">
        <f t="shared" si="189"/>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6"/>
        <v/>
      </c>
      <c r="T2408" s="154" t="str">
        <f ca="1">IF(B2408="","",IF(ISERROR(MATCH($J2408,SorP!$B$1:$B$6261,0)),"",INDIRECT("'SorP'!$A$"&amp;MATCH($S2408&amp;$J2408,SorP!C:C,0))))</f>
        <v/>
      </c>
      <c r="U2408" s="167"/>
      <c r="V2408" s="168" t="e">
        <f>IF(C2408="",NA(),MATCH($B2408&amp;$C2408,'Smelter Look-up'!$J:$J,0))</f>
        <v>#N/A</v>
      </c>
      <c r="X2408" s="169">
        <f t="shared" ca="1" si="185"/>
        <v>0</v>
      </c>
      <c r="AB2408" s="312" t="str">
        <f t="shared" si="187"/>
        <v/>
      </c>
      <c r="AC2408" s="169" t="str">
        <f t="shared" si="188"/>
        <v/>
      </c>
      <c r="AD2408" s="169" t="str">
        <f t="shared" si="189"/>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6"/>
        <v/>
      </c>
      <c r="T2409" s="154" t="str">
        <f ca="1">IF(B2409="","",IF(ISERROR(MATCH($J2409,SorP!$B$1:$B$6261,0)),"",INDIRECT("'SorP'!$A$"&amp;MATCH($S2409&amp;$J2409,SorP!C:C,0))))</f>
        <v/>
      </c>
      <c r="U2409" s="167"/>
      <c r="V2409" s="168" t="e">
        <f>IF(C2409="",NA(),MATCH($B2409&amp;$C2409,'Smelter Look-up'!$J:$J,0))</f>
        <v>#N/A</v>
      </c>
      <c r="X2409" s="169">
        <f t="shared" ca="1" si="185"/>
        <v>0</v>
      </c>
      <c r="AB2409" s="312" t="str">
        <f t="shared" si="187"/>
        <v/>
      </c>
      <c r="AC2409" s="169" t="str">
        <f t="shared" si="188"/>
        <v/>
      </c>
      <c r="AD2409" s="169" t="str">
        <f t="shared" si="189"/>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6"/>
        <v/>
      </c>
      <c r="T2410" s="154" t="str">
        <f ca="1">IF(B2410="","",IF(ISERROR(MATCH($J2410,SorP!$B$1:$B$6261,0)),"",INDIRECT("'SorP'!$A$"&amp;MATCH($S2410&amp;$J2410,SorP!C:C,0))))</f>
        <v/>
      </c>
      <c r="U2410" s="167"/>
      <c r="V2410" s="168" t="e">
        <f>IF(C2410="",NA(),MATCH($B2410&amp;$C2410,'Smelter Look-up'!$J:$J,0))</f>
        <v>#N/A</v>
      </c>
      <c r="X2410" s="169">
        <f t="shared" ca="1" si="185"/>
        <v>0</v>
      </c>
      <c r="AB2410" s="312" t="str">
        <f t="shared" si="187"/>
        <v/>
      </c>
      <c r="AC2410" s="169" t="str">
        <f t="shared" si="188"/>
        <v/>
      </c>
      <c r="AD2410" s="169" t="str">
        <f t="shared" si="189"/>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6"/>
        <v/>
      </c>
      <c r="T2411" s="154" t="str">
        <f ca="1">IF(B2411="","",IF(ISERROR(MATCH($J2411,SorP!$B$1:$B$6261,0)),"",INDIRECT("'SorP'!$A$"&amp;MATCH($S2411&amp;$J2411,SorP!C:C,0))))</f>
        <v/>
      </c>
      <c r="U2411" s="167"/>
      <c r="V2411" s="168" t="e">
        <f>IF(C2411="",NA(),MATCH($B2411&amp;$C2411,'Smelter Look-up'!$J:$J,0))</f>
        <v>#N/A</v>
      </c>
      <c r="X2411" s="169">
        <f t="shared" ca="1" si="185"/>
        <v>0</v>
      </c>
      <c r="AB2411" s="312" t="str">
        <f t="shared" si="187"/>
        <v/>
      </c>
      <c r="AC2411" s="169" t="str">
        <f t="shared" si="188"/>
        <v/>
      </c>
      <c r="AD2411" s="169" t="str">
        <f t="shared" si="189"/>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6"/>
        <v/>
      </c>
      <c r="T2412" s="154" t="str">
        <f ca="1">IF(B2412="","",IF(ISERROR(MATCH($J2412,SorP!$B$1:$B$6261,0)),"",INDIRECT("'SorP'!$A$"&amp;MATCH($S2412&amp;$J2412,SorP!C:C,0))))</f>
        <v/>
      </c>
      <c r="U2412" s="167"/>
      <c r="V2412" s="168" t="e">
        <f>IF(C2412="",NA(),MATCH($B2412&amp;$C2412,'Smelter Look-up'!$J:$J,0))</f>
        <v>#N/A</v>
      </c>
      <c r="X2412" s="169">
        <f t="shared" ca="1" si="185"/>
        <v>0</v>
      </c>
      <c r="AB2412" s="312" t="str">
        <f t="shared" si="187"/>
        <v/>
      </c>
      <c r="AC2412" s="169" t="str">
        <f t="shared" si="188"/>
        <v/>
      </c>
      <c r="AD2412" s="169" t="str">
        <f t="shared" si="189"/>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6"/>
        <v/>
      </c>
      <c r="T2413" s="154" t="str">
        <f ca="1">IF(B2413="","",IF(ISERROR(MATCH($J2413,SorP!$B$1:$B$6261,0)),"",INDIRECT("'SorP'!$A$"&amp;MATCH($S2413&amp;$J2413,SorP!C:C,0))))</f>
        <v/>
      </c>
      <c r="U2413" s="167"/>
      <c r="V2413" s="168" t="e">
        <f>IF(C2413="",NA(),MATCH($B2413&amp;$C2413,'Smelter Look-up'!$J:$J,0))</f>
        <v>#N/A</v>
      </c>
      <c r="X2413" s="169">
        <f t="shared" ca="1" si="185"/>
        <v>0</v>
      </c>
      <c r="AB2413" s="312" t="str">
        <f t="shared" si="187"/>
        <v/>
      </c>
      <c r="AC2413" s="169" t="str">
        <f t="shared" si="188"/>
        <v/>
      </c>
      <c r="AD2413" s="169" t="str">
        <f t="shared" si="189"/>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6"/>
        <v/>
      </c>
      <c r="T2414" s="154" t="str">
        <f ca="1">IF(B2414="","",IF(ISERROR(MATCH($J2414,SorP!$B$1:$B$6261,0)),"",INDIRECT("'SorP'!$A$"&amp;MATCH($S2414&amp;$J2414,SorP!C:C,0))))</f>
        <v/>
      </c>
      <c r="U2414" s="167"/>
      <c r="V2414" s="168" t="e">
        <f>IF(C2414="",NA(),MATCH($B2414&amp;$C2414,'Smelter Look-up'!$J:$J,0))</f>
        <v>#N/A</v>
      </c>
      <c r="X2414" s="169">
        <f t="shared" ca="1" si="185"/>
        <v>0</v>
      </c>
      <c r="AB2414" s="312" t="str">
        <f t="shared" si="187"/>
        <v/>
      </c>
      <c r="AC2414" s="169" t="str">
        <f t="shared" si="188"/>
        <v/>
      </c>
      <c r="AD2414" s="169" t="str">
        <f t="shared" si="189"/>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6"/>
        <v/>
      </c>
      <c r="T2415" s="154" t="str">
        <f ca="1">IF(B2415="","",IF(ISERROR(MATCH($J2415,SorP!$B$1:$B$6261,0)),"",INDIRECT("'SorP'!$A$"&amp;MATCH($S2415&amp;$J2415,SorP!C:C,0))))</f>
        <v/>
      </c>
      <c r="U2415" s="167"/>
      <c r="V2415" s="168" t="e">
        <f>IF(C2415="",NA(),MATCH($B2415&amp;$C2415,'Smelter Look-up'!$J:$J,0))</f>
        <v>#N/A</v>
      </c>
      <c r="X2415" s="169">
        <f t="shared" ca="1" si="185"/>
        <v>0</v>
      </c>
      <c r="AB2415" s="312" t="str">
        <f t="shared" si="187"/>
        <v/>
      </c>
      <c r="AC2415" s="169" t="str">
        <f t="shared" si="188"/>
        <v/>
      </c>
      <c r="AD2415" s="169" t="str">
        <f t="shared" si="189"/>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6"/>
        <v/>
      </c>
      <c r="T2416" s="154" t="str">
        <f ca="1">IF(B2416="","",IF(ISERROR(MATCH($J2416,SorP!$B$1:$B$6261,0)),"",INDIRECT("'SorP'!$A$"&amp;MATCH($S2416&amp;$J2416,SorP!C:C,0))))</f>
        <v/>
      </c>
      <c r="U2416" s="167"/>
      <c r="V2416" s="168" t="e">
        <f>IF(C2416="",NA(),MATCH($B2416&amp;$C2416,'Smelter Look-up'!$J:$J,0))</f>
        <v>#N/A</v>
      </c>
      <c r="X2416" s="169">
        <f t="shared" ca="1" si="185"/>
        <v>0</v>
      </c>
      <c r="AB2416" s="312" t="str">
        <f t="shared" si="187"/>
        <v/>
      </c>
      <c r="AC2416" s="169" t="str">
        <f t="shared" si="188"/>
        <v/>
      </c>
      <c r="AD2416" s="169" t="str">
        <f t="shared" si="189"/>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6"/>
        <v/>
      </c>
      <c r="T2417" s="154" t="str">
        <f ca="1">IF(B2417="","",IF(ISERROR(MATCH($J2417,SorP!$B$1:$B$6261,0)),"",INDIRECT("'SorP'!$A$"&amp;MATCH($S2417&amp;$J2417,SorP!C:C,0))))</f>
        <v/>
      </c>
      <c r="U2417" s="167"/>
      <c r="V2417" s="168" t="e">
        <f>IF(C2417="",NA(),MATCH($B2417&amp;$C2417,'Smelter Look-up'!$J:$J,0))</f>
        <v>#N/A</v>
      </c>
      <c r="X2417" s="169">
        <f t="shared" ca="1" si="185"/>
        <v>0</v>
      </c>
      <c r="AB2417" s="312" t="str">
        <f t="shared" si="187"/>
        <v/>
      </c>
      <c r="AC2417" s="169" t="str">
        <f t="shared" si="188"/>
        <v/>
      </c>
      <c r="AD2417" s="169" t="str">
        <f t="shared" si="189"/>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6"/>
        <v/>
      </c>
      <c r="T2418" s="154" t="str">
        <f ca="1">IF(B2418="","",IF(ISERROR(MATCH($J2418,SorP!$B$1:$B$6261,0)),"",INDIRECT("'SorP'!$A$"&amp;MATCH($S2418&amp;$J2418,SorP!C:C,0))))</f>
        <v/>
      </c>
      <c r="U2418" s="167"/>
      <c r="V2418" s="168" t="e">
        <f>IF(C2418="",NA(),MATCH($B2418&amp;$C2418,'Smelter Look-up'!$J:$J,0))</f>
        <v>#N/A</v>
      </c>
      <c r="X2418" s="169">
        <f t="shared" ca="1" si="185"/>
        <v>0</v>
      </c>
      <c r="AB2418" s="312" t="str">
        <f t="shared" si="187"/>
        <v/>
      </c>
      <c r="AC2418" s="169" t="str">
        <f t="shared" si="188"/>
        <v/>
      </c>
      <c r="AD2418" s="169" t="str">
        <f t="shared" si="189"/>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6"/>
        <v/>
      </c>
      <c r="T2419" s="154" t="str">
        <f ca="1">IF(B2419="","",IF(ISERROR(MATCH($J2419,SorP!$B$1:$B$6261,0)),"",INDIRECT("'SorP'!$A$"&amp;MATCH($S2419&amp;$J2419,SorP!C:C,0))))</f>
        <v/>
      </c>
      <c r="U2419" s="167"/>
      <c r="V2419" s="168" t="e">
        <f>IF(C2419="",NA(),MATCH($B2419&amp;$C2419,'Smelter Look-up'!$J:$J,0))</f>
        <v>#N/A</v>
      </c>
      <c r="X2419" s="169">
        <f t="shared" ca="1" si="185"/>
        <v>0</v>
      </c>
      <c r="AB2419" s="312" t="str">
        <f t="shared" si="187"/>
        <v/>
      </c>
      <c r="AC2419" s="169" t="str">
        <f t="shared" si="188"/>
        <v/>
      </c>
      <c r="AD2419" s="169" t="str">
        <f t="shared" si="189"/>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6"/>
        <v/>
      </c>
      <c r="T2420" s="154" t="str">
        <f ca="1">IF(B2420="","",IF(ISERROR(MATCH($J2420,SorP!$B$1:$B$6261,0)),"",INDIRECT("'SorP'!$A$"&amp;MATCH($S2420&amp;$J2420,SorP!C:C,0))))</f>
        <v/>
      </c>
      <c r="U2420" s="167"/>
      <c r="V2420" s="168" t="e">
        <f>IF(C2420="",NA(),MATCH($B2420&amp;$C2420,'Smelter Look-up'!$J:$J,0))</f>
        <v>#N/A</v>
      </c>
      <c r="X2420" s="169">
        <f t="shared" ca="1" si="185"/>
        <v>0</v>
      </c>
      <c r="AB2420" s="312" t="str">
        <f t="shared" si="187"/>
        <v/>
      </c>
      <c r="AC2420" s="169" t="str">
        <f t="shared" si="188"/>
        <v/>
      </c>
      <c r="AD2420" s="169" t="str">
        <f t="shared" si="189"/>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6"/>
        <v/>
      </c>
      <c r="T2421" s="154" t="str">
        <f ca="1">IF(B2421="","",IF(ISERROR(MATCH($J2421,SorP!$B$1:$B$6261,0)),"",INDIRECT("'SorP'!$A$"&amp;MATCH($S2421&amp;$J2421,SorP!C:C,0))))</f>
        <v/>
      </c>
      <c r="U2421" s="167"/>
      <c r="V2421" s="168" t="e">
        <f>IF(C2421="",NA(),MATCH($B2421&amp;$C2421,'Smelter Look-up'!$J:$J,0))</f>
        <v>#N/A</v>
      </c>
      <c r="X2421" s="169">
        <f t="shared" ca="1" si="185"/>
        <v>0</v>
      </c>
      <c r="AB2421" s="312" t="str">
        <f t="shared" si="187"/>
        <v/>
      </c>
      <c r="AC2421" s="169" t="str">
        <f t="shared" si="188"/>
        <v/>
      </c>
      <c r="AD2421" s="169" t="str">
        <f t="shared" si="189"/>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6"/>
        <v/>
      </c>
      <c r="T2422" s="154" t="str">
        <f ca="1">IF(B2422="","",IF(ISERROR(MATCH($J2422,SorP!$B$1:$B$6261,0)),"",INDIRECT("'SorP'!$A$"&amp;MATCH($S2422&amp;$J2422,SorP!C:C,0))))</f>
        <v/>
      </c>
      <c r="U2422" s="167"/>
      <c r="V2422" s="168" t="e">
        <f>IF(C2422="",NA(),MATCH($B2422&amp;$C2422,'Smelter Look-up'!$J:$J,0))</f>
        <v>#N/A</v>
      </c>
      <c r="X2422" s="169">
        <f t="shared" ca="1" si="185"/>
        <v>0</v>
      </c>
      <c r="AB2422" s="312" t="str">
        <f t="shared" si="187"/>
        <v/>
      </c>
      <c r="AC2422" s="169" t="str">
        <f t="shared" si="188"/>
        <v/>
      </c>
      <c r="AD2422" s="169" t="str">
        <f t="shared" si="189"/>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6"/>
        <v/>
      </c>
      <c r="T2423" s="154" t="str">
        <f ca="1">IF(B2423="","",IF(ISERROR(MATCH($J2423,SorP!$B$1:$B$6261,0)),"",INDIRECT("'SorP'!$A$"&amp;MATCH($S2423&amp;$J2423,SorP!C:C,0))))</f>
        <v/>
      </c>
      <c r="U2423" s="167"/>
      <c r="V2423" s="168" t="e">
        <f>IF(C2423="",NA(),MATCH($B2423&amp;$C2423,'Smelter Look-up'!$J:$J,0))</f>
        <v>#N/A</v>
      </c>
      <c r="X2423" s="169">
        <f t="shared" ca="1" si="185"/>
        <v>0</v>
      </c>
      <c r="AB2423" s="312" t="str">
        <f t="shared" si="187"/>
        <v/>
      </c>
      <c r="AC2423" s="169" t="str">
        <f t="shared" si="188"/>
        <v/>
      </c>
      <c r="AD2423" s="169" t="str">
        <f t="shared" si="189"/>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6"/>
        <v/>
      </c>
      <c r="T2424" s="154" t="str">
        <f ca="1">IF(B2424="","",IF(ISERROR(MATCH($J2424,SorP!$B$1:$B$6261,0)),"",INDIRECT("'SorP'!$A$"&amp;MATCH($S2424&amp;$J2424,SorP!C:C,0))))</f>
        <v/>
      </c>
      <c r="U2424" s="167"/>
      <c r="V2424" s="168" t="e">
        <f>IF(C2424="",NA(),MATCH($B2424&amp;$C2424,'Smelter Look-up'!$J:$J,0))</f>
        <v>#N/A</v>
      </c>
      <c r="X2424" s="169">
        <f t="shared" ca="1" si="185"/>
        <v>0</v>
      </c>
      <c r="AB2424" s="312" t="str">
        <f t="shared" si="187"/>
        <v/>
      </c>
      <c r="AC2424" s="169" t="str">
        <f t="shared" si="188"/>
        <v/>
      </c>
      <c r="AD2424" s="169" t="str">
        <f t="shared" si="189"/>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6"/>
        <v/>
      </c>
      <c r="T2425" s="154" t="str">
        <f ca="1">IF(B2425="","",IF(ISERROR(MATCH($J2425,SorP!$B$1:$B$6261,0)),"",INDIRECT("'SorP'!$A$"&amp;MATCH($S2425&amp;$J2425,SorP!C:C,0))))</f>
        <v/>
      </c>
      <c r="U2425" s="167"/>
      <c r="V2425" s="168" t="e">
        <f>IF(C2425="",NA(),MATCH($B2425&amp;$C2425,'Smelter Look-up'!$J:$J,0))</f>
        <v>#N/A</v>
      </c>
      <c r="X2425" s="169">
        <f t="shared" ca="1" si="185"/>
        <v>0</v>
      </c>
      <c r="AB2425" s="312" t="str">
        <f t="shared" si="187"/>
        <v/>
      </c>
      <c r="AC2425" s="169" t="str">
        <f t="shared" si="188"/>
        <v/>
      </c>
      <c r="AD2425" s="169" t="str">
        <f t="shared" si="189"/>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6"/>
        <v/>
      </c>
      <c r="T2426" s="154" t="str">
        <f ca="1">IF(B2426="","",IF(ISERROR(MATCH($J2426,SorP!$B$1:$B$6261,0)),"",INDIRECT("'SorP'!$A$"&amp;MATCH($S2426&amp;$J2426,SorP!C:C,0))))</f>
        <v/>
      </c>
      <c r="U2426" s="167"/>
      <c r="V2426" s="168" t="e">
        <f>IF(C2426="",NA(),MATCH($B2426&amp;$C2426,'Smelter Look-up'!$J:$J,0))</f>
        <v>#N/A</v>
      </c>
      <c r="X2426" s="169">
        <f t="shared" ca="1" si="185"/>
        <v>0</v>
      </c>
      <c r="AB2426" s="312" t="str">
        <f t="shared" si="187"/>
        <v/>
      </c>
      <c r="AC2426" s="169" t="str">
        <f t="shared" si="188"/>
        <v/>
      </c>
      <c r="AD2426" s="169" t="str">
        <f t="shared" si="189"/>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6"/>
        <v/>
      </c>
      <c r="T2427" s="154" t="str">
        <f ca="1">IF(B2427="","",IF(ISERROR(MATCH($J2427,SorP!$B$1:$B$6261,0)),"",INDIRECT("'SorP'!$A$"&amp;MATCH($S2427&amp;$J2427,SorP!C:C,0))))</f>
        <v/>
      </c>
      <c r="U2427" s="167"/>
      <c r="V2427" s="168" t="e">
        <f>IF(C2427="",NA(),MATCH($B2427&amp;$C2427,'Smelter Look-up'!$J:$J,0))</f>
        <v>#N/A</v>
      </c>
      <c r="X2427" s="169">
        <f t="shared" ca="1" si="185"/>
        <v>0</v>
      </c>
      <c r="AB2427" s="312" t="str">
        <f t="shared" si="187"/>
        <v/>
      </c>
      <c r="AC2427" s="169" t="str">
        <f t="shared" si="188"/>
        <v/>
      </c>
      <c r="AD2427" s="169" t="str">
        <f t="shared" si="189"/>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6"/>
        <v/>
      </c>
      <c r="T2428" s="154" t="str">
        <f ca="1">IF(B2428="","",IF(ISERROR(MATCH($J2428,SorP!$B$1:$B$6261,0)),"",INDIRECT("'SorP'!$A$"&amp;MATCH($S2428&amp;$J2428,SorP!C:C,0))))</f>
        <v/>
      </c>
      <c r="U2428" s="167"/>
      <c r="V2428" s="168" t="e">
        <f>IF(C2428="",NA(),MATCH($B2428&amp;$C2428,'Smelter Look-up'!$J:$J,0))</f>
        <v>#N/A</v>
      </c>
      <c r="X2428" s="169">
        <f t="shared" ca="1" si="185"/>
        <v>0</v>
      </c>
      <c r="AB2428" s="312" t="str">
        <f t="shared" si="187"/>
        <v/>
      </c>
      <c r="AC2428" s="169" t="str">
        <f t="shared" si="188"/>
        <v/>
      </c>
      <c r="AD2428" s="169" t="str">
        <f t="shared" si="189"/>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6"/>
        <v/>
      </c>
      <c r="T2429" s="154" t="str">
        <f ca="1">IF(B2429="","",IF(ISERROR(MATCH($J2429,SorP!$B$1:$B$6261,0)),"",INDIRECT("'SorP'!$A$"&amp;MATCH($S2429&amp;$J2429,SorP!C:C,0))))</f>
        <v/>
      </c>
      <c r="U2429" s="167"/>
      <c r="V2429" s="168" t="e">
        <f>IF(C2429="",NA(),MATCH($B2429&amp;$C2429,'Smelter Look-up'!$J:$J,0))</f>
        <v>#N/A</v>
      </c>
      <c r="X2429" s="169">
        <f t="shared" ca="1" si="185"/>
        <v>0</v>
      </c>
      <c r="AB2429" s="312" t="str">
        <f t="shared" si="187"/>
        <v/>
      </c>
      <c r="AC2429" s="169" t="str">
        <f t="shared" si="188"/>
        <v/>
      </c>
      <c r="AD2429" s="169" t="str">
        <f t="shared" si="189"/>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6"/>
        <v/>
      </c>
      <c r="T2430" s="154" t="str">
        <f ca="1">IF(B2430="","",IF(ISERROR(MATCH($J2430,SorP!$B$1:$B$6261,0)),"",INDIRECT("'SorP'!$A$"&amp;MATCH($S2430&amp;$J2430,SorP!C:C,0))))</f>
        <v/>
      </c>
      <c r="U2430" s="167"/>
      <c r="V2430" s="168" t="e">
        <f>IF(C2430="",NA(),MATCH($B2430&amp;$C2430,'Smelter Look-up'!$J:$J,0))</f>
        <v>#N/A</v>
      </c>
      <c r="X2430" s="169">
        <f t="shared" ca="1" si="185"/>
        <v>0</v>
      </c>
      <c r="AB2430" s="312" t="str">
        <f t="shared" si="187"/>
        <v/>
      </c>
      <c r="AC2430" s="169" t="str">
        <f t="shared" si="188"/>
        <v/>
      </c>
      <c r="AD2430" s="169" t="str">
        <f t="shared" si="189"/>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6"/>
        <v/>
      </c>
      <c r="T2431" s="154" t="str">
        <f ca="1">IF(B2431="","",IF(ISERROR(MATCH($J2431,SorP!$B$1:$B$6261,0)),"",INDIRECT("'SorP'!$A$"&amp;MATCH($S2431&amp;$J2431,SorP!C:C,0))))</f>
        <v/>
      </c>
      <c r="U2431" s="167"/>
      <c r="V2431" s="168" t="e">
        <f>IF(C2431="",NA(),MATCH($B2431&amp;$C2431,'Smelter Look-up'!$J:$J,0))</f>
        <v>#N/A</v>
      </c>
      <c r="X2431" s="169">
        <f t="shared" ref="X2431:X2494" ca="1" si="190">IF(AND(C2431="Smelter not listed",OR(LEN(D2431)=0,LEN(E2431)=0)),1,0)</f>
        <v>0</v>
      </c>
      <c r="AB2431" s="312" t="str">
        <f t="shared" si="187"/>
        <v/>
      </c>
      <c r="AC2431" s="169" t="str">
        <f t="shared" si="188"/>
        <v/>
      </c>
      <c r="AD2431" s="169" t="str">
        <f t="shared" si="189"/>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1">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0"/>
        <v>0</v>
      </c>
      <c r="AB2432" s="312" t="str">
        <f t="shared" si="187"/>
        <v/>
      </c>
      <c r="AC2432" s="169" t="str">
        <f t="shared" si="188"/>
        <v/>
      </c>
      <c r="AD2432" s="169" t="str">
        <f t="shared" si="189"/>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1"/>
        <v/>
      </c>
      <c r="T2433" s="154" t="str">
        <f ca="1">IF(B2433="","",IF(ISERROR(MATCH($J2433,SorP!$B$1:$B$6261,0)),"",INDIRECT("'SorP'!$A$"&amp;MATCH($S2433&amp;$J2433,SorP!C:C,0))))</f>
        <v/>
      </c>
      <c r="U2433" s="167"/>
      <c r="V2433" s="168" t="e">
        <f>IF(C2433="",NA(),MATCH($B2433&amp;$C2433,'Smelter Look-up'!$J:$J,0))</f>
        <v>#N/A</v>
      </c>
      <c r="X2433" s="169">
        <f t="shared" ca="1" si="190"/>
        <v>0</v>
      </c>
      <c r="AB2433" s="312" t="str">
        <f t="shared" si="187"/>
        <v/>
      </c>
      <c r="AC2433" s="169" t="str">
        <f t="shared" si="188"/>
        <v/>
      </c>
      <c r="AD2433" s="169" t="str">
        <f t="shared" si="189"/>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1"/>
        <v/>
      </c>
      <c r="T2434" s="154" t="str">
        <f ca="1">IF(B2434="","",IF(ISERROR(MATCH($J2434,SorP!$B$1:$B$6261,0)),"",INDIRECT("'SorP'!$A$"&amp;MATCH($S2434&amp;$J2434,SorP!C:C,0))))</f>
        <v/>
      </c>
      <c r="U2434" s="167"/>
      <c r="V2434" s="168" t="e">
        <f>IF(C2434="",NA(),MATCH($B2434&amp;$C2434,'Smelter Look-up'!$J:$J,0))</f>
        <v>#N/A</v>
      </c>
      <c r="X2434" s="169">
        <f t="shared" ca="1" si="190"/>
        <v>0</v>
      </c>
      <c r="AB2434" s="312" t="str">
        <f t="shared" si="187"/>
        <v/>
      </c>
      <c r="AC2434" s="169" t="str">
        <f t="shared" si="188"/>
        <v/>
      </c>
      <c r="AD2434" s="169" t="str">
        <f t="shared" si="189"/>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1"/>
        <v/>
      </c>
      <c r="T2435" s="154" t="str">
        <f ca="1">IF(B2435="","",IF(ISERROR(MATCH($J2435,SorP!$B$1:$B$6261,0)),"",INDIRECT("'SorP'!$A$"&amp;MATCH($S2435&amp;$J2435,SorP!C:C,0))))</f>
        <v/>
      </c>
      <c r="U2435" s="167"/>
      <c r="V2435" s="168" t="e">
        <f>IF(C2435="",NA(),MATCH($B2435&amp;$C2435,'Smelter Look-up'!$J:$J,0))</f>
        <v>#N/A</v>
      </c>
      <c r="X2435" s="169">
        <f t="shared" ca="1" si="190"/>
        <v>0</v>
      </c>
      <c r="AB2435" s="312" t="str">
        <f t="shared" si="187"/>
        <v/>
      </c>
      <c r="AC2435" s="169" t="str">
        <f t="shared" si="188"/>
        <v/>
      </c>
      <c r="AD2435" s="169" t="str">
        <f t="shared" si="189"/>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1"/>
        <v/>
      </c>
      <c r="T2436" s="154" t="str">
        <f ca="1">IF(B2436="","",IF(ISERROR(MATCH($J2436,SorP!$B$1:$B$6261,0)),"",INDIRECT("'SorP'!$A$"&amp;MATCH($S2436&amp;$J2436,SorP!C:C,0))))</f>
        <v/>
      </c>
      <c r="U2436" s="167"/>
      <c r="V2436" s="168" t="e">
        <f>IF(C2436="",NA(),MATCH($B2436&amp;$C2436,'Smelter Look-up'!$J:$J,0))</f>
        <v>#N/A</v>
      </c>
      <c r="X2436" s="169">
        <f t="shared" ca="1" si="190"/>
        <v>0</v>
      </c>
      <c r="AB2436" s="312" t="str">
        <f t="shared" si="187"/>
        <v/>
      </c>
      <c r="AC2436" s="169" t="str">
        <f t="shared" si="188"/>
        <v/>
      </c>
      <c r="AD2436" s="169" t="str">
        <f t="shared" si="189"/>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1"/>
        <v/>
      </c>
      <c r="T2437" s="154" t="str">
        <f ca="1">IF(B2437="","",IF(ISERROR(MATCH($J2437,SorP!$B$1:$B$6261,0)),"",INDIRECT("'SorP'!$A$"&amp;MATCH($S2437&amp;$J2437,SorP!C:C,0))))</f>
        <v/>
      </c>
      <c r="U2437" s="167"/>
      <c r="V2437" s="168" t="e">
        <f>IF(C2437="",NA(),MATCH($B2437&amp;$C2437,'Smelter Look-up'!$J:$J,0))</f>
        <v>#N/A</v>
      </c>
      <c r="X2437" s="169">
        <f t="shared" ca="1" si="190"/>
        <v>0</v>
      </c>
      <c r="AB2437" s="312" t="str">
        <f t="shared" si="187"/>
        <v/>
      </c>
      <c r="AC2437" s="169" t="str">
        <f t="shared" si="188"/>
        <v/>
      </c>
      <c r="AD2437" s="169" t="str">
        <f t="shared" si="189"/>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1"/>
        <v/>
      </c>
      <c r="T2438" s="154" t="str">
        <f ca="1">IF(B2438="","",IF(ISERROR(MATCH($J2438,SorP!$B$1:$B$6261,0)),"",INDIRECT("'SorP'!$A$"&amp;MATCH($S2438&amp;$J2438,SorP!C:C,0))))</f>
        <v/>
      </c>
      <c r="U2438" s="167"/>
      <c r="V2438" s="168" t="e">
        <f>IF(C2438="",NA(),MATCH($B2438&amp;$C2438,'Smelter Look-up'!$J:$J,0))</f>
        <v>#N/A</v>
      </c>
      <c r="X2438" s="169">
        <f t="shared" ca="1" si="190"/>
        <v>0</v>
      </c>
      <c r="AB2438" s="312" t="str">
        <f t="shared" ref="AB2438:AB2504" si="192">IF(C2438="","",B2438)</f>
        <v/>
      </c>
      <c r="AC2438" s="169" t="str">
        <f t="shared" ref="AC2438:AC2501" si="193">B2438</f>
        <v/>
      </c>
      <c r="AD2438" s="169" t="str">
        <f t="shared" ref="AD2438:AD2501" si="194">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1"/>
        <v/>
      </c>
      <c r="T2439" s="154" t="str">
        <f ca="1">IF(B2439="","",IF(ISERROR(MATCH($J2439,SorP!$B$1:$B$6261,0)),"",INDIRECT("'SorP'!$A$"&amp;MATCH($S2439&amp;$J2439,SorP!C:C,0))))</f>
        <v/>
      </c>
      <c r="U2439" s="167"/>
      <c r="V2439" s="168" t="e">
        <f>IF(C2439="",NA(),MATCH($B2439&amp;$C2439,'Smelter Look-up'!$J:$J,0))</f>
        <v>#N/A</v>
      </c>
      <c r="X2439" s="169">
        <f t="shared" ca="1" si="190"/>
        <v>0</v>
      </c>
      <c r="AB2439" s="312" t="str">
        <f t="shared" si="192"/>
        <v/>
      </c>
      <c r="AC2439" s="169" t="str">
        <f t="shared" si="193"/>
        <v/>
      </c>
      <c r="AD2439" s="169" t="str">
        <f t="shared" si="194"/>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1"/>
        <v/>
      </c>
      <c r="T2440" s="154" t="str">
        <f ca="1">IF(B2440="","",IF(ISERROR(MATCH($J2440,SorP!$B$1:$B$6261,0)),"",INDIRECT("'SorP'!$A$"&amp;MATCH($S2440&amp;$J2440,SorP!C:C,0))))</f>
        <v/>
      </c>
      <c r="U2440" s="167"/>
      <c r="V2440" s="168" t="e">
        <f>IF(C2440="",NA(),MATCH($B2440&amp;$C2440,'Smelter Look-up'!$J:$J,0))</f>
        <v>#N/A</v>
      </c>
      <c r="X2440" s="169">
        <f t="shared" ca="1" si="190"/>
        <v>0</v>
      </c>
      <c r="AB2440" s="312" t="str">
        <f t="shared" si="192"/>
        <v/>
      </c>
      <c r="AC2440" s="169" t="str">
        <f t="shared" si="193"/>
        <v/>
      </c>
      <c r="AD2440" s="169" t="str">
        <f t="shared" si="194"/>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1"/>
        <v/>
      </c>
      <c r="T2441" s="154" t="str">
        <f ca="1">IF(B2441="","",IF(ISERROR(MATCH($J2441,SorP!$B$1:$B$6261,0)),"",INDIRECT("'SorP'!$A$"&amp;MATCH($S2441&amp;$J2441,SorP!C:C,0))))</f>
        <v/>
      </c>
      <c r="U2441" s="167"/>
      <c r="V2441" s="168" t="e">
        <f>IF(C2441="",NA(),MATCH($B2441&amp;$C2441,'Smelter Look-up'!$J:$J,0))</f>
        <v>#N/A</v>
      </c>
      <c r="X2441" s="169">
        <f t="shared" ca="1" si="190"/>
        <v>0</v>
      </c>
      <c r="AB2441" s="312" t="str">
        <f t="shared" si="192"/>
        <v/>
      </c>
      <c r="AC2441" s="169" t="str">
        <f t="shared" si="193"/>
        <v/>
      </c>
      <c r="AD2441" s="169" t="str">
        <f t="shared" si="194"/>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1"/>
        <v/>
      </c>
      <c r="T2442" s="154" t="str">
        <f ca="1">IF(B2442="","",IF(ISERROR(MATCH($J2442,SorP!$B$1:$B$6261,0)),"",INDIRECT("'SorP'!$A$"&amp;MATCH($S2442&amp;$J2442,SorP!C:C,0))))</f>
        <v/>
      </c>
      <c r="U2442" s="167"/>
      <c r="V2442" s="168" t="e">
        <f>IF(C2442="",NA(),MATCH($B2442&amp;$C2442,'Smelter Look-up'!$J:$J,0))</f>
        <v>#N/A</v>
      </c>
      <c r="X2442" s="169">
        <f t="shared" ca="1" si="190"/>
        <v>0</v>
      </c>
      <c r="AB2442" s="312" t="str">
        <f t="shared" si="192"/>
        <v/>
      </c>
      <c r="AC2442" s="169" t="str">
        <f t="shared" si="193"/>
        <v/>
      </c>
      <c r="AD2442" s="169" t="str">
        <f t="shared" si="194"/>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1"/>
        <v/>
      </c>
      <c r="T2443" s="154" t="str">
        <f ca="1">IF(B2443="","",IF(ISERROR(MATCH($J2443,SorP!$B$1:$B$6261,0)),"",INDIRECT("'SorP'!$A$"&amp;MATCH($S2443&amp;$J2443,SorP!C:C,0))))</f>
        <v/>
      </c>
      <c r="U2443" s="167"/>
      <c r="V2443" s="168" t="e">
        <f>IF(C2443="",NA(),MATCH($B2443&amp;$C2443,'Smelter Look-up'!$J:$J,0))</f>
        <v>#N/A</v>
      </c>
      <c r="X2443" s="169">
        <f t="shared" ca="1" si="190"/>
        <v>0</v>
      </c>
      <c r="AB2443" s="312" t="str">
        <f t="shared" si="192"/>
        <v/>
      </c>
      <c r="AC2443" s="169" t="str">
        <f t="shared" si="193"/>
        <v/>
      </c>
      <c r="AD2443" s="169" t="str">
        <f t="shared" si="194"/>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1"/>
        <v/>
      </c>
      <c r="T2444" s="154" t="str">
        <f ca="1">IF(B2444="","",IF(ISERROR(MATCH($J2444,SorP!$B$1:$B$6261,0)),"",INDIRECT("'SorP'!$A$"&amp;MATCH($S2444&amp;$J2444,SorP!C:C,0))))</f>
        <v/>
      </c>
      <c r="U2444" s="167"/>
      <c r="V2444" s="168" t="e">
        <f>IF(C2444="",NA(),MATCH($B2444&amp;$C2444,'Smelter Look-up'!$J:$J,0))</f>
        <v>#N/A</v>
      </c>
      <c r="X2444" s="169">
        <f t="shared" ca="1" si="190"/>
        <v>0</v>
      </c>
      <c r="AB2444" s="312" t="str">
        <f t="shared" si="192"/>
        <v/>
      </c>
      <c r="AC2444" s="169" t="str">
        <f t="shared" si="193"/>
        <v/>
      </c>
      <c r="AD2444" s="169" t="str">
        <f t="shared" si="194"/>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1"/>
        <v/>
      </c>
      <c r="T2445" s="154" t="str">
        <f ca="1">IF(B2445="","",IF(ISERROR(MATCH($J2445,SorP!$B$1:$B$6261,0)),"",INDIRECT("'SorP'!$A$"&amp;MATCH($S2445&amp;$J2445,SorP!C:C,0))))</f>
        <v/>
      </c>
      <c r="U2445" s="167"/>
      <c r="V2445" s="168" t="e">
        <f>IF(C2445="",NA(),MATCH($B2445&amp;$C2445,'Smelter Look-up'!$J:$J,0))</f>
        <v>#N/A</v>
      </c>
      <c r="X2445" s="169">
        <f t="shared" ca="1" si="190"/>
        <v>0</v>
      </c>
      <c r="AB2445" s="312" t="str">
        <f t="shared" si="192"/>
        <v/>
      </c>
      <c r="AC2445" s="169" t="str">
        <f t="shared" si="193"/>
        <v/>
      </c>
      <c r="AD2445" s="169" t="str">
        <f t="shared" si="194"/>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1"/>
        <v/>
      </c>
      <c r="T2446" s="154" t="str">
        <f ca="1">IF(B2446="","",IF(ISERROR(MATCH($J2446,SorP!$B$1:$B$6261,0)),"",INDIRECT("'SorP'!$A$"&amp;MATCH($S2446&amp;$J2446,SorP!C:C,0))))</f>
        <v/>
      </c>
      <c r="U2446" s="167"/>
      <c r="V2446" s="168" t="e">
        <f>IF(C2446="",NA(),MATCH($B2446&amp;$C2446,'Smelter Look-up'!$J:$J,0))</f>
        <v>#N/A</v>
      </c>
      <c r="X2446" s="169">
        <f t="shared" ca="1" si="190"/>
        <v>0</v>
      </c>
      <c r="AB2446" s="312" t="str">
        <f t="shared" si="192"/>
        <v/>
      </c>
      <c r="AC2446" s="169" t="str">
        <f t="shared" si="193"/>
        <v/>
      </c>
      <c r="AD2446" s="169" t="str">
        <f t="shared" si="194"/>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1"/>
        <v/>
      </c>
      <c r="T2447" s="154" t="str">
        <f ca="1">IF(B2447="","",IF(ISERROR(MATCH($J2447,SorP!$B$1:$B$6261,0)),"",INDIRECT("'SorP'!$A$"&amp;MATCH($S2447&amp;$J2447,SorP!C:C,0))))</f>
        <v/>
      </c>
      <c r="U2447" s="167"/>
      <c r="V2447" s="168" t="e">
        <f>IF(C2447="",NA(),MATCH($B2447&amp;$C2447,'Smelter Look-up'!$J:$J,0))</f>
        <v>#N/A</v>
      </c>
      <c r="X2447" s="169">
        <f t="shared" ca="1" si="190"/>
        <v>0</v>
      </c>
      <c r="AB2447" s="312" t="str">
        <f t="shared" si="192"/>
        <v/>
      </c>
      <c r="AC2447" s="169" t="str">
        <f t="shared" si="193"/>
        <v/>
      </c>
      <c r="AD2447" s="169" t="str">
        <f t="shared" si="194"/>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1"/>
        <v/>
      </c>
      <c r="T2448" s="154" t="str">
        <f ca="1">IF(B2448="","",IF(ISERROR(MATCH($J2448,SorP!$B$1:$B$6261,0)),"",INDIRECT("'SorP'!$A$"&amp;MATCH($S2448&amp;$J2448,SorP!C:C,0))))</f>
        <v/>
      </c>
      <c r="U2448" s="167"/>
      <c r="V2448" s="168" t="e">
        <f>IF(C2448="",NA(),MATCH($B2448&amp;$C2448,'Smelter Look-up'!$J:$J,0))</f>
        <v>#N/A</v>
      </c>
      <c r="X2448" s="169">
        <f t="shared" ca="1" si="190"/>
        <v>0</v>
      </c>
      <c r="AB2448" s="312" t="str">
        <f t="shared" si="192"/>
        <v/>
      </c>
      <c r="AC2448" s="169" t="str">
        <f t="shared" si="193"/>
        <v/>
      </c>
      <c r="AD2448" s="169" t="str">
        <f t="shared" si="194"/>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1"/>
        <v/>
      </c>
      <c r="T2449" s="154" t="str">
        <f ca="1">IF(B2449="","",IF(ISERROR(MATCH($J2449,SorP!$B$1:$B$6261,0)),"",INDIRECT("'SorP'!$A$"&amp;MATCH($S2449&amp;$J2449,SorP!C:C,0))))</f>
        <v/>
      </c>
      <c r="U2449" s="167"/>
      <c r="V2449" s="168" t="e">
        <f>IF(C2449="",NA(),MATCH($B2449&amp;$C2449,'Smelter Look-up'!$J:$J,0))</f>
        <v>#N/A</v>
      </c>
      <c r="X2449" s="169">
        <f t="shared" ca="1" si="190"/>
        <v>0</v>
      </c>
      <c r="AB2449" s="312" t="str">
        <f t="shared" si="192"/>
        <v/>
      </c>
      <c r="AC2449" s="169" t="str">
        <f t="shared" si="193"/>
        <v/>
      </c>
      <c r="AD2449" s="169" t="str">
        <f t="shared" si="194"/>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1"/>
        <v/>
      </c>
      <c r="T2450" s="154" t="str">
        <f ca="1">IF(B2450="","",IF(ISERROR(MATCH($J2450,SorP!$B$1:$B$6261,0)),"",INDIRECT("'SorP'!$A$"&amp;MATCH($S2450&amp;$J2450,SorP!C:C,0))))</f>
        <v/>
      </c>
      <c r="U2450" s="167"/>
      <c r="V2450" s="168" t="e">
        <f>IF(C2450="",NA(),MATCH($B2450&amp;$C2450,'Smelter Look-up'!$J:$J,0))</f>
        <v>#N/A</v>
      </c>
      <c r="X2450" s="169">
        <f t="shared" ca="1" si="190"/>
        <v>0</v>
      </c>
      <c r="AB2450" s="312" t="str">
        <f t="shared" si="192"/>
        <v/>
      </c>
      <c r="AC2450" s="169" t="str">
        <f t="shared" si="193"/>
        <v/>
      </c>
      <c r="AD2450" s="169" t="str">
        <f t="shared" si="194"/>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1"/>
        <v/>
      </c>
      <c r="T2451" s="154" t="str">
        <f ca="1">IF(B2451="","",IF(ISERROR(MATCH($J2451,SorP!$B$1:$B$6261,0)),"",INDIRECT("'SorP'!$A$"&amp;MATCH($S2451&amp;$J2451,SorP!C:C,0))))</f>
        <v/>
      </c>
      <c r="U2451" s="167"/>
      <c r="V2451" s="168" t="e">
        <f>IF(C2451="",NA(),MATCH($B2451&amp;$C2451,'Smelter Look-up'!$J:$J,0))</f>
        <v>#N/A</v>
      </c>
      <c r="X2451" s="169">
        <f t="shared" ca="1" si="190"/>
        <v>0</v>
      </c>
      <c r="AB2451" s="312" t="str">
        <f t="shared" si="192"/>
        <v/>
      </c>
      <c r="AC2451" s="169" t="str">
        <f t="shared" si="193"/>
        <v/>
      </c>
      <c r="AD2451" s="169" t="str">
        <f t="shared" si="194"/>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1"/>
        <v/>
      </c>
      <c r="T2452" s="154" t="str">
        <f ca="1">IF(B2452="","",IF(ISERROR(MATCH($J2452,SorP!$B$1:$B$6261,0)),"",INDIRECT("'SorP'!$A$"&amp;MATCH($S2452&amp;$J2452,SorP!C:C,0))))</f>
        <v/>
      </c>
      <c r="U2452" s="167"/>
      <c r="V2452" s="168" t="e">
        <f>IF(C2452="",NA(),MATCH($B2452&amp;$C2452,'Smelter Look-up'!$J:$J,0))</f>
        <v>#N/A</v>
      </c>
      <c r="X2452" s="169">
        <f t="shared" ca="1" si="190"/>
        <v>0</v>
      </c>
      <c r="AB2452" s="312" t="str">
        <f t="shared" si="192"/>
        <v/>
      </c>
      <c r="AC2452" s="169" t="str">
        <f t="shared" si="193"/>
        <v/>
      </c>
      <c r="AD2452" s="169" t="str">
        <f t="shared" si="194"/>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1"/>
        <v/>
      </c>
      <c r="T2453" s="154" t="str">
        <f ca="1">IF(B2453="","",IF(ISERROR(MATCH($J2453,SorP!$B$1:$B$6261,0)),"",INDIRECT("'SorP'!$A$"&amp;MATCH($S2453&amp;$J2453,SorP!C:C,0))))</f>
        <v/>
      </c>
      <c r="U2453" s="167"/>
      <c r="V2453" s="168" t="e">
        <f>IF(C2453="",NA(),MATCH($B2453&amp;$C2453,'Smelter Look-up'!$J:$J,0))</f>
        <v>#N/A</v>
      </c>
      <c r="X2453" s="169">
        <f t="shared" ca="1" si="190"/>
        <v>0</v>
      </c>
      <c r="AB2453" s="312" t="str">
        <f t="shared" si="192"/>
        <v/>
      </c>
      <c r="AC2453" s="169" t="str">
        <f t="shared" si="193"/>
        <v/>
      </c>
      <c r="AD2453" s="169" t="str">
        <f t="shared" si="194"/>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1"/>
        <v/>
      </c>
      <c r="T2454" s="154" t="str">
        <f ca="1">IF(B2454="","",IF(ISERROR(MATCH($J2454,SorP!$B$1:$B$6261,0)),"",INDIRECT("'SorP'!$A$"&amp;MATCH($S2454&amp;$J2454,SorP!C:C,0))))</f>
        <v/>
      </c>
      <c r="U2454" s="167"/>
      <c r="V2454" s="168" t="e">
        <f>IF(C2454="",NA(),MATCH($B2454&amp;$C2454,'Smelter Look-up'!$J:$J,0))</f>
        <v>#N/A</v>
      </c>
      <c r="X2454" s="169">
        <f t="shared" ca="1" si="190"/>
        <v>0</v>
      </c>
      <c r="AB2454" s="312" t="str">
        <f t="shared" si="192"/>
        <v/>
      </c>
      <c r="AC2454" s="169" t="str">
        <f t="shared" si="193"/>
        <v/>
      </c>
      <c r="AD2454" s="169" t="str">
        <f t="shared" si="194"/>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1"/>
        <v/>
      </c>
      <c r="T2455" s="154" t="str">
        <f ca="1">IF(B2455="","",IF(ISERROR(MATCH($J2455,SorP!$B$1:$B$6261,0)),"",INDIRECT("'SorP'!$A$"&amp;MATCH($S2455&amp;$J2455,SorP!C:C,0))))</f>
        <v/>
      </c>
      <c r="U2455" s="167"/>
      <c r="V2455" s="168" t="e">
        <f>IF(C2455="",NA(),MATCH($B2455&amp;$C2455,'Smelter Look-up'!$J:$J,0))</f>
        <v>#N/A</v>
      </c>
      <c r="X2455" s="169">
        <f t="shared" ca="1" si="190"/>
        <v>0</v>
      </c>
      <c r="AB2455" s="312" t="str">
        <f t="shared" si="192"/>
        <v/>
      </c>
      <c r="AC2455" s="169" t="str">
        <f t="shared" si="193"/>
        <v/>
      </c>
      <c r="AD2455" s="169" t="str">
        <f t="shared" si="194"/>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1"/>
        <v/>
      </c>
      <c r="T2456" s="154" t="str">
        <f ca="1">IF(B2456="","",IF(ISERROR(MATCH($J2456,SorP!$B$1:$B$6261,0)),"",INDIRECT("'SorP'!$A$"&amp;MATCH($S2456&amp;$J2456,SorP!C:C,0))))</f>
        <v/>
      </c>
      <c r="U2456" s="167"/>
      <c r="V2456" s="168" t="e">
        <f>IF(C2456="",NA(),MATCH($B2456&amp;$C2456,'Smelter Look-up'!$J:$J,0))</f>
        <v>#N/A</v>
      </c>
      <c r="X2456" s="169">
        <f t="shared" ca="1" si="190"/>
        <v>0</v>
      </c>
      <c r="AB2456" s="312" t="str">
        <f t="shared" si="192"/>
        <v/>
      </c>
      <c r="AC2456" s="169" t="str">
        <f t="shared" si="193"/>
        <v/>
      </c>
      <c r="AD2456" s="169" t="str">
        <f t="shared" si="194"/>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1"/>
        <v/>
      </c>
      <c r="T2457" s="154" t="str">
        <f ca="1">IF(B2457="","",IF(ISERROR(MATCH($J2457,SorP!$B$1:$B$6261,0)),"",INDIRECT("'SorP'!$A$"&amp;MATCH($S2457&amp;$J2457,SorP!C:C,0))))</f>
        <v/>
      </c>
      <c r="U2457" s="167"/>
      <c r="V2457" s="168" t="e">
        <f>IF(C2457="",NA(),MATCH($B2457&amp;$C2457,'Smelter Look-up'!$J:$J,0))</f>
        <v>#N/A</v>
      </c>
      <c r="X2457" s="169">
        <f t="shared" ca="1" si="190"/>
        <v>0</v>
      </c>
      <c r="AB2457" s="312" t="str">
        <f t="shared" si="192"/>
        <v/>
      </c>
      <c r="AC2457" s="169" t="str">
        <f t="shared" si="193"/>
        <v/>
      </c>
      <c r="AD2457" s="169" t="str">
        <f t="shared" si="194"/>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1"/>
        <v/>
      </c>
      <c r="T2458" s="154" t="str">
        <f ca="1">IF(B2458="","",IF(ISERROR(MATCH($J2458,SorP!$B$1:$B$6261,0)),"",INDIRECT("'SorP'!$A$"&amp;MATCH($S2458&amp;$J2458,SorP!C:C,0))))</f>
        <v/>
      </c>
      <c r="U2458" s="167"/>
      <c r="V2458" s="168" t="e">
        <f>IF(C2458="",NA(),MATCH($B2458&amp;$C2458,'Smelter Look-up'!$J:$J,0))</f>
        <v>#N/A</v>
      </c>
      <c r="X2458" s="169">
        <f t="shared" ca="1" si="190"/>
        <v>0</v>
      </c>
      <c r="AB2458" s="312" t="str">
        <f t="shared" si="192"/>
        <v/>
      </c>
      <c r="AC2458" s="169" t="str">
        <f t="shared" si="193"/>
        <v/>
      </c>
      <c r="AD2458" s="169" t="str">
        <f t="shared" si="194"/>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1"/>
        <v/>
      </c>
      <c r="T2459" s="154" t="str">
        <f ca="1">IF(B2459="","",IF(ISERROR(MATCH($J2459,SorP!$B$1:$B$6261,0)),"",INDIRECT("'SorP'!$A$"&amp;MATCH($S2459&amp;$J2459,SorP!C:C,0))))</f>
        <v/>
      </c>
      <c r="U2459" s="167"/>
      <c r="V2459" s="168" t="e">
        <f>IF(C2459="",NA(),MATCH($B2459&amp;$C2459,'Smelter Look-up'!$J:$J,0))</f>
        <v>#N/A</v>
      </c>
      <c r="X2459" s="169">
        <f t="shared" ca="1" si="190"/>
        <v>0</v>
      </c>
      <c r="AB2459" s="312" t="str">
        <f t="shared" si="192"/>
        <v/>
      </c>
      <c r="AC2459" s="169" t="str">
        <f t="shared" si="193"/>
        <v/>
      </c>
      <c r="AD2459" s="169" t="str">
        <f t="shared" si="194"/>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1"/>
        <v/>
      </c>
      <c r="T2460" s="154" t="str">
        <f ca="1">IF(B2460="","",IF(ISERROR(MATCH($J2460,SorP!$B$1:$B$6261,0)),"",INDIRECT("'SorP'!$A$"&amp;MATCH($S2460&amp;$J2460,SorP!C:C,0))))</f>
        <v/>
      </c>
      <c r="U2460" s="167"/>
      <c r="V2460" s="168" t="e">
        <f>IF(C2460="",NA(),MATCH($B2460&amp;$C2460,'Smelter Look-up'!$J:$J,0))</f>
        <v>#N/A</v>
      </c>
      <c r="X2460" s="169">
        <f t="shared" ca="1" si="190"/>
        <v>0</v>
      </c>
      <c r="AB2460" s="312" t="str">
        <f t="shared" si="192"/>
        <v/>
      </c>
      <c r="AC2460" s="169" t="str">
        <f t="shared" si="193"/>
        <v/>
      </c>
      <c r="AD2460" s="169" t="str">
        <f t="shared" si="194"/>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1"/>
        <v/>
      </c>
      <c r="T2461" s="154" t="str">
        <f ca="1">IF(B2461="","",IF(ISERROR(MATCH($J2461,SorP!$B$1:$B$6261,0)),"",INDIRECT("'SorP'!$A$"&amp;MATCH($S2461&amp;$J2461,SorP!C:C,0))))</f>
        <v/>
      </c>
      <c r="U2461" s="167"/>
      <c r="V2461" s="168" t="e">
        <f>IF(C2461="",NA(),MATCH($B2461&amp;$C2461,'Smelter Look-up'!$J:$J,0))</f>
        <v>#N/A</v>
      </c>
      <c r="X2461" s="169">
        <f t="shared" ca="1" si="190"/>
        <v>0</v>
      </c>
      <c r="AB2461" s="312" t="str">
        <f t="shared" si="192"/>
        <v/>
      </c>
      <c r="AC2461" s="169" t="str">
        <f t="shared" si="193"/>
        <v/>
      </c>
      <c r="AD2461" s="169" t="str">
        <f t="shared" si="194"/>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1"/>
        <v/>
      </c>
      <c r="T2462" s="154" t="str">
        <f ca="1">IF(B2462="","",IF(ISERROR(MATCH($J2462,SorP!$B$1:$B$6261,0)),"",INDIRECT("'SorP'!$A$"&amp;MATCH($S2462&amp;$J2462,SorP!C:C,0))))</f>
        <v/>
      </c>
      <c r="U2462" s="167"/>
      <c r="V2462" s="168" t="e">
        <f>IF(C2462="",NA(),MATCH($B2462&amp;$C2462,'Smelter Look-up'!$J:$J,0))</f>
        <v>#N/A</v>
      </c>
      <c r="X2462" s="169">
        <f t="shared" ca="1" si="190"/>
        <v>0</v>
      </c>
      <c r="AB2462" s="312" t="str">
        <f t="shared" si="192"/>
        <v/>
      </c>
      <c r="AC2462" s="169" t="str">
        <f t="shared" si="193"/>
        <v/>
      </c>
      <c r="AD2462" s="169" t="str">
        <f t="shared" si="194"/>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1"/>
        <v/>
      </c>
      <c r="T2463" s="154" t="str">
        <f ca="1">IF(B2463="","",IF(ISERROR(MATCH($J2463,SorP!$B$1:$B$6261,0)),"",INDIRECT("'SorP'!$A$"&amp;MATCH($S2463&amp;$J2463,SorP!C:C,0))))</f>
        <v/>
      </c>
      <c r="U2463" s="167"/>
      <c r="V2463" s="168" t="e">
        <f>IF(C2463="",NA(),MATCH($B2463&amp;$C2463,'Smelter Look-up'!$J:$J,0))</f>
        <v>#N/A</v>
      </c>
      <c r="X2463" s="169">
        <f t="shared" ca="1" si="190"/>
        <v>0</v>
      </c>
      <c r="AB2463" s="312" t="str">
        <f t="shared" si="192"/>
        <v/>
      </c>
      <c r="AC2463" s="169" t="str">
        <f t="shared" si="193"/>
        <v/>
      </c>
      <c r="AD2463" s="169" t="str">
        <f t="shared" si="194"/>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1"/>
        <v/>
      </c>
      <c r="T2464" s="154" t="str">
        <f ca="1">IF(B2464="","",IF(ISERROR(MATCH($J2464,SorP!$B$1:$B$6261,0)),"",INDIRECT("'SorP'!$A$"&amp;MATCH($S2464&amp;$J2464,SorP!C:C,0))))</f>
        <v/>
      </c>
      <c r="U2464" s="167"/>
      <c r="V2464" s="168" t="e">
        <f>IF(C2464="",NA(),MATCH($B2464&amp;$C2464,'Smelter Look-up'!$J:$J,0))</f>
        <v>#N/A</v>
      </c>
      <c r="X2464" s="169">
        <f t="shared" ca="1" si="190"/>
        <v>0</v>
      </c>
      <c r="AB2464" s="312" t="str">
        <f t="shared" si="192"/>
        <v/>
      </c>
      <c r="AC2464" s="169" t="str">
        <f t="shared" si="193"/>
        <v/>
      </c>
      <c r="AD2464" s="169" t="str">
        <f t="shared" si="194"/>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1"/>
        <v/>
      </c>
      <c r="T2465" s="154" t="str">
        <f ca="1">IF(B2465="","",IF(ISERROR(MATCH($J2465,SorP!$B$1:$B$6261,0)),"",INDIRECT("'SorP'!$A$"&amp;MATCH($S2465&amp;$J2465,SorP!C:C,0))))</f>
        <v/>
      </c>
      <c r="U2465" s="167"/>
      <c r="V2465" s="168" t="e">
        <f>IF(C2465="",NA(),MATCH($B2465&amp;$C2465,'Smelter Look-up'!$J:$J,0))</f>
        <v>#N/A</v>
      </c>
      <c r="X2465" s="169">
        <f t="shared" ca="1" si="190"/>
        <v>0</v>
      </c>
      <c r="AB2465" s="312" t="str">
        <f t="shared" si="192"/>
        <v/>
      </c>
      <c r="AC2465" s="169" t="str">
        <f t="shared" si="193"/>
        <v/>
      </c>
      <c r="AD2465" s="169" t="str">
        <f t="shared" si="194"/>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1"/>
        <v/>
      </c>
      <c r="T2466" s="154" t="str">
        <f ca="1">IF(B2466="","",IF(ISERROR(MATCH($J2466,SorP!$B$1:$B$6261,0)),"",INDIRECT("'SorP'!$A$"&amp;MATCH($S2466&amp;$J2466,SorP!C:C,0))))</f>
        <v/>
      </c>
      <c r="U2466" s="167"/>
      <c r="V2466" s="168" t="e">
        <f>IF(C2466="",NA(),MATCH($B2466&amp;$C2466,'Smelter Look-up'!$J:$J,0))</f>
        <v>#N/A</v>
      </c>
      <c r="X2466" s="169">
        <f t="shared" ca="1" si="190"/>
        <v>0</v>
      </c>
      <c r="AB2466" s="312" t="str">
        <f t="shared" si="192"/>
        <v/>
      </c>
      <c r="AC2466" s="169" t="str">
        <f t="shared" si="193"/>
        <v/>
      </c>
      <c r="AD2466" s="169" t="str">
        <f t="shared" si="194"/>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1"/>
        <v/>
      </c>
      <c r="T2467" s="154" t="str">
        <f ca="1">IF(B2467="","",IF(ISERROR(MATCH($J2467,SorP!$B$1:$B$6261,0)),"",INDIRECT("'SorP'!$A$"&amp;MATCH($S2467&amp;$J2467,SorP!C:C,0))))</f>
        <v/>
      </c>
      <c r="U2467" s="167"/>
      <c r="V2467" s="168" t="e">
        <f>IF(C2467="",NA(),MATCH($B2467&amp;$C2467,'Smelter Look-up'!$J:$J,0))</f>
        <v>#N/A</v>
      </c>
      <c r="X2467" s="169">
        <f t="shared" ca="1" si="190"/>
        <v>0</v>
      </c>
      <c r="AB2467" s="312" t="str">
        <f t="shared" si="192"/>
        <v/>
      </c>
      <c r="AC2467" s="169" t="str">
        <f t="shared" si="193"/>
        <v/>
      </c>
      <c r="AD2467" s="169" t="str">
        <f t="shared" si="194"/>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1"/>
        <v/>
      </c>
      <c r="T2468" s="154" t="str">
        <f ca="1">IF(B2468="","",IF(ISERROR(MATCH($J2468,SorP!$B$1:$B$6261,0)),"",INDIRECT("'SorP'!$A$"&amp;MATCH($S2468&amp;$J2468,SorP!C:C,0))))</f>
        <v/>
      </c>
      <c r="U2468" s="167"/>
      <c r="V2468" s="168" t="e">
        <f>IF(C2468="",NA(),MATCH($B2468&amp;$C2468,'Smelter Look-up'!$J:$J,0))</f>
        <v>#N/A</v>
      </c>
      <c r="X2468" s="169">
        <f t="shared" ca="1" si="190"/>
        <v>0</v>
      </c>
      <c r="AB2468" s="312" t="str">
        <f t="shared" si="192"/>
        <v/>
      </c>
      <c r="AC2468" s="169" t="str">
        <f t="shared" si="193"/>
        <v/>
      </c>
      <c r="AD2468" s="169" t="str">
        <f t="shared" si="194"/>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1"/>
        <v/>
      </c>
      <c r="T2469" s="154" t="str">
        <f ca="1">IF(B2469="","",IF(ISERROR(MATCH($J2469,SorP!$B$1:$B$6261,0)),"",INDIRECT("'SorP'!$A$"&amp;MATCH($S2469&amp;$J2469,SorP!C:C,0))))</f>
        <v/>
      </c>
      <c r="U2469" s="167"/>
      <c r="V2469" s="168" t="e">
        <f>IF(C2469="",NA(),MATCH($B2469&amp;$C2469,'Smelter Look-up'!$J:$J,0))</f>
        <v>#N/A</v>
      </c>
      <c r="X2469" s="169">
        <f t="shared" ca="1" si="190"/>
        <v>0</v>
      </c>
      <c r="AB2469" s="312" t="str">
        <f t="shared" si="192"/>
        <v/>
      </c>
      <c r="AC2469" s="169" t="str">
        <f t="shared" si="193"/>
        <v/>
      </c>
      <c r="AD2469" s="169" t="str">
        <f t="shared" si="194"/>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1"/>
        <v/>
      </c>
      <c r="T2470" s="154" t="str">
        <f ca="1">IF(B2470="","",IF(ISERROR(MATCH($J2470,SorP!$B$1:$B$6261,0)),"",INDIRECT("'SorP'!$A$"&amp;MATCH($S2470&amp;$J2470,SorP!C:C,0))))</f>
        <v/>
      </c>
      <c r="U2470" s="167"/>
      <c r="V2470" s="168" t="e">
        <f>IF(C2470="",NA(),MATCH($B2470&amp;$C2470,'Smelter Look-up'!$J:$J,0))</f>
        <v>#N/A</v>
      </c>
      <c r="X2470" s="169">
        <f t="shared" ca="1" si="190"/>
        <v>0</v>
      </c>
      <c r="AB2470" s="312" t="str">
        <f t="shared" si="192"/>
        <v/>
      </c>
      <c r="AC2470" s="169" t="str">
        <f t="shared" si="193"/>
        <v/>
      </c>
      <c r="AD2470" s="169" t="str">
        <f t="shared" si="194"/>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1"/>
        <v/>
      </c>
      <c r="T2471" s="154" t="str">
        <f ca="1">IF(B2471="","",IF(ISERROR(MATCH($J2471,SorP!$B$1:$B$6261,0)),"",INDIRECT("'SorP'!$A$"&amp;MATCH($S2471&amp;$J2471,SorP!C:C,0))))</f>
        <v/>
      </c>
      <c r="U2471" s="167"/>
      <c r="V2471" s="168" t="e">
        <f>IF(C2471="",NA(),MATCH($B2471&amp;$C2471,'Smelter Look-up'!$J:$J,0))</f>
        <v>#N/A</v>
      </c>
      <c r="X2471" s="169">
        <f t="shared" ca="1" si="190"/>
        <v>0</v>
      </c>
      <c r="AB2471" s="312" t="str">
        <f t="shared" si="192"/>
        <v/>
      </c>
      <c r="AC2471" s="169" t="str">
        <f t="shared" si="193"/>
        <v/>
      </c>
      <c r="AD2471" s="169" t="str">
        <f t="shared" si="194"/>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1"/>
        <v/>
      </c>
      <c r="T2472" s="154" t="str">
        <f ca="1">IF(B2472="","",IF(ISERROR(MATCH($J2472,SorP!$B$1:$B$6261,0)),"",INDIRECT("'SorP'!$A$"&amp;MATCH($S2472&amp;$J2472,SorP!C:C,0))))</f>
        <v/>
      </c>
      <c r="U2472" s="167"/>
      <c r="V2472" s="168" t="e">
        <f>IF(C2472="",NA(),MATCH($B2472&amp;$C2472,'Smelter Look-up'!$J:$J,0))</f>
        <v>#N/A</v>
      </c>
      <c r="X2472" s="169">
        <f t="shared" ca="1" si="190"/>
        <v>0</v>
      </c>
      <c r="AB2472" s="312" t="str">
        <f t="shared" si="192"/>
        <v/>
      </c>
      <c r="AC2472" s="169" t="str">
        <f t="shared" si="193"/>
        <v/>
      </c>
      <c r="AD2472" s="169" t="str">
        <f t="shared" si="194"/>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1"/>
        <v/>
      </c>
      <c r="T2473" s="154" t="str">
        <f ca="1">IF(B2473="","",IF(ISERROR(MATCH($J2473,SorP!$B$1:$B$6261,0)),"",INDIRECT("'SorP'!$A$"&amp;MATCH($S2473&amp;$J2473,SorP!C:C,0))))</f>
        <v/>
      </c>
      <c r="U2473" s="167"/>
      <c r="V2473" s="168" t="e">
        <f>IF(C2473="",NA(),MATCH($B2473&amp;$C2473,'Smelter Look-up'!$J:$J,0))</f>
        <v>#N/A</v>
      </c>
      <c r="X2473" s="169">
        <f t="shared" ca="1" si="190"/>
        <v>0</v>
      </c>
      <c r="AB2473" s="312" t="str">
        <f t="shared" si="192"/>
        <v/>
      </c>
      <c r="AC2473" s="169" t="str">
        <f t="shared" si="193"/>
        <v/>
      </c>
      <c r="AD2473" s="169" t="str">
        <f t="shared" si="194"/>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1"/>
        <v/>
      </c>
      <c r="T2474" s="154" t="str">
        <f ca="1">IF(B2474="","",IF(ISERROR(MATCH($J2474,SorP!$B$1:$B$6261,0)),"",INDIRECT("'SorP'!$A$"&amp;MATCH($S2474&amp;$J2474,SorP!C:C,0))))</f>
        <v/>
      </c>
      <c r="U2474" s="167"/>
      <c r="V2474" s="168" t="e">
        <f>IF(C2474="",NA(),MATCH($B2474&amp;$C2474,'Smelter Look-up'!$J:$J,0))</f>
        <v>#N/A</v>
      </c>
      <c r="X2474" s="169">
        <f t="shared" ca="1" si="190"/>
        <v>0</v>
      </c>
      <c r="AB2474" s="312" t="str">
        <f t="shared" si="192"/>
        <v/>
      </c>
      <c r="AC2474" s="169" t="str">
        <f t="shared" si="193"/>
        <v/>
      </c>
      <c r="AD2474" s="169" t="str">
        <f t="shared" si="194"/>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1"/>
        <v/>
      </c>
      <c r="T2475" s="154" t="str">
        <f ca="1">IF(B2475="","",IF(ISERROR(MATCH($J2475,SorP!$B$1:$B$6261,0)),"",INDIRECT("'SorP'!$A$"&amp;MATCH($S2475&amp;$J2475,SorP!C:C,0))))</f>
        <v/>
      </c>
      <c r="U2475" s="167"/>
      <c r="V2475" s="168" t="e">
        <f>IF(C2475="",NA(),MATCH($B2475&amp;$C2475,'Smelter Look-up'!$J:$J,0))</f>
        <v>#N/A</v>
      </c>
      <c r="X2475" s="169">
        <f t="shared" ca="1" si="190"/>
        <v>0</v>
      </c>
      <c r="AB2475" s="312" t="str">
        <f t="shared" si="192"/>
        <v/>
      </c>
      <c r="AC2475" s="169" t="str">
        <f t="shared" si="193"/>
        <v/>
      </c>
      <c r="AD2475" s="169" t="str">
        <f t="shared" si="194"/>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1"/>
        <v/>
      </c>
      <c r="T2476" s="154" t="str">
        <f ca="1">IF(B2476="","",IF(ISERROR(MATCH($J2476,SorP!$B$1:$B$6261,0)),"",INDIRECT("'SorP'!$A$"&amp;MATCH($S2476&amp;$J2476,SorP!C:C,0))))</f>
        <v/>
      </c>
      <c r="U2476" s="167"/>
      <c r="V2476" s="168" t="e">
        <f>IF(C2476="",NA(),MATCH($B2476&amp;$C2476,'Smelter Look-up'!$J:$J,0))</f>
        <v>#N/A</v>
      </c>
      <c r="X2476" s="169">
        <f t="shared" ca="1" si="190"/>
        <v>0</v>
      </c>
      <c r="AB2476" s="312" t="str">
        <f t="shared" si="192"/>
        <v/>
      </c>
      <c r="AC2476" s="169" t="str">
        <f t="shared" si="193"/>
        <v/>
      </c>
      <c r="AD2476" s="169" t="str">
        <f t="shared" si="194"/>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1"/>
        <v/>
      </c>
      <c r="T2477" s="154" t="str">
        <f ca="1">IF(B2477="","",IF(ISERROR(MATCH($J2477,SorP!$B$1:$B$6261,0)),"",INDIRECT("'SorP'!$A$"&amp;MATCH($S2477&amp;$J2477,SorP!C:C,0))))</f>
        <v/>
      </c>
      <c r="U2477" s="167"/>
      <c r="V2477" s="168" t="e">
        <f>IF(C2477="",NA(),MATCH($B2477&amp;$C2477,'Smelter Look-up'!$J:$J,0))</f>
        <v>#N/A</v>
      </c>
      <c r="X2477" s="169">
        <f t="shared" ca="1" si="190"/>
        <v>0</v>
      </c>
      <c r="AB2477" s="312" t="str">
        <f t="shared" si="192"/>
        <v/>
      </c>
      <c r="AC2477" s="169" t="str">
        <f t="shared" si="193"/>
        <v/>
      </c>
      <c r="AD2477" s="169" t="str">
        <f t="shared" si="194"/>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1"/>
        <v/>
      </c>
      <c r="T2478" s="154" t="str">
        <f ca="1">IF(B2478="","",IF(ISERROR(MATCH($J2478,SorP!$B$1:$B$6261,0)),"",INDIRECT("'SorP'!$A$"&amp;MATCH($S2478&amp;$J2478,SorP!C:C,0))))</f>
        <v/>
      </c>
      <c r="U2478" s="167"/>
      <c r="V2478" s="168" t="e">
        <f>IF(C2478="",NA(),MATCH($B2478&amp;$C2478,'Smelter Look-up'!$J:$J,0))</f>
        <v>#N/A</v>
      </c>
      <c r="X2478" s="169">
        <f t="shared" ca="1" si="190"/>
        <v>0</v>
      </c>
      <c r="AB2478" s="312" t="str">
        <f t="shared" si="192"/>
        <v/>
      </c>
      <c r="AC2478" s="169" t="str">
        <f t="shared" si="193"/>
        <v/>
      </c>
      <c r="AD2478" s="169" t="str">
        <f t="shared" si="194"/>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1"/>
        <v/>
      </c>
      <c r="T2479" s="154" t="str">
        <f ca="1">IF(B2479="","",IF(ISERROR(MATCH($J2479,SorP!$B$1:$B$6261,0)),"",INDIRECT("'SorP'!$A$"&amp;MATCH($S2479&amp;$J2479,SorP!C:C,0))))</f>
        <v/>
      </c>
      <c r="U2479" s="167"/>
      <c r="V2479" s="168" t="e">
        <f>IF(C2479="",NA(),MATCH($B2479&amp;$C2479,'Smelter Look-up'!$J:$J,0))</f>
        <v>#N/A</v>
      </c>
      <c r="X2479" s="169">
        <f t="shared" ca="1" si="190"/>
        <v>0</v>
      </c>
      <c r="AB2479" s="312" t="str">
        <f t="shared" si="192"/>
        <v/>
      </c>
      <c r="AC2479" s="169" t="str">
        <f t="shared" si="193"/>
        <v/>
      </c>
      <c r="AD2479" s="169" t="str">
        <f t="shared" si="194"/>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1"/>
        <v/>
      </c>
      <c r="T2480" s="154" t="str">
        <f ca="1">IF(B2480="","",IF(ISERROR(MATCH($J2480,SorP!$B$1:$B$6261,0)),"",INDIRECT("'SorP'!$A$"&amp;MATCH($S2480&amp;$J2480,SorP!C:C,0))))</f>
        <v/>
      </c>
      <c r="U2480" s="167"/>
      <c r="V2480" s="168" t="e">
        <f>IF(C2480="",NA(),MATCH($B2480&amp;$C2480,'Smelter Look-up'!$J:$J,0))</f>
        <v>#N/A</v>
      </c>
      <c r="X2480" s="169">
        <f t="shared" ca="1" si="190"/>
        <v>0</v>
      </c>
      <c r="AB2480" s="312" t="str">
        <f t="shared" si="192"/>
        <v/>
      </c>
      <c r="AC2480" s="169" t="str">
        <f t="shared" si="193"/>
        <v/>
      </c>
      <c r="AD2480" s="169" t="str">
        <f t="shared" si="194"/>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1"/>
        <v/>
      </c>
      <c r="T2481" s="154" t="str">
        <f ca="1">IF(B2481="","",IF(ISERROR(MATCH($J2481,SorP!$B$1:$B$6261,0)),"",INDIRECT("'SorP'!$A$"&amp;MATCH($S2481&amp;$J2481,SorP!C:C,0))))</f>
        <v/>
      </c>
      <c r="U2481" s="167"/>
      <c r="V2481" s="168" t="e">
        <f>IF(C2481="",NA(),MATCH($B2481&amp;$C2481,'Smelter Look-up'!$J:$J,0))</f>
        <v>#N/A</v>
      </c>
      <c r="X2481" s="169">
        <f t="shared" ca="1" si="190"/>
        <v>0</v>
      </c>
      <c r="AB2481" s="312" t="str">
        <f t="shared" si="192"/>
        <v/>
      </c>
      <c r="AC2481" s="169" t="str">
        <f t="shared" si="193"/>
        <v/>
      </c>
      <c r="AD2481" s="169" t="str">
        <f t="shared" si="194"/>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1"/>
        <v/>
      </c>
      <c r="T2482" s="154" t="str">
        <f ca="1">IF(B2482="","",IF(ISERROR(MATCH($J2482,SorP!$B$1:$B$6261,0)),"",INDIRECT("'SorP'!$A$"&amp;MATCH($S2482&amp;$J2482,SorP!C:C,0))))</f>
        <v/>
      </c>
      <c r="U2482" s="167"/>
      <c r="V2482" s="168" t="e">
        <f>IF(C2482="",NA(),MATCH($B2482&amp;$C2482,'Smelter Look-up'!$J:$J,0))</f>
        <v>#N/A</v>
      </c>
      <c r="X2482" s="169">
        <f t="shared" ca="1" si="190"/>
        <v>0</v>
      </c>
      <c r="AB2482" s="312" t="str">
        <f t="shared" si="192"/>
        <v/>
      </c>
      <c r="AC2482" s="169" t="str">
        <f t="shared" si="193"/>
        <v/>
      </c>
      <c r="AD2482" s="169" t="str">
        <f t="shared" si="194"/>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1"/>
        <v/>
      </c>
      <c r="T2483" s="154" t="str">
        <f ca="1">IF(B2483="","",IF(ISERROR(MATCH($J2483,SorP!$B$1:$B$6261,0)),"",INDIRECT("'SorP'!$A$"&amp;MATCH($S2483&amp;$J2483,SorP!C:C,0))))</f>
        <v/>
      </c>
      <c r="U2483" s="167"/>
      <c r="V2483" s="168" t="e">
        <f>IF(C2483="",NA(),MATCH($B2483&amp;$C2483,'Smelter Look-up'!$J:$J,0))</f>
        <v>#N/A</v>
      </c>
      <c r="X2483" s="169">
        <f t="shared" ca="1" si="190"/>
        <v>0</v>
      </c>
      <c r="AB2483" s="312" t="str">
        <f t="shared" si="192"/>
        <v/>
      </c>
      <c r="AC2483" s="169" t="str">
        <f t="shared" si="193"/>
        <v/>
      </c>
      <c r="AD2483" s="169" t="str">
        <f t="shared" si="194"/>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1"/>
        <v/>
      </c>
      <c r="T2484" s="154" t="str">
        <f ca="1">IF(B2484="","",IF(ISERROR(MATCH($J2484,SorP!$B$1:$B$6261,0)),"",INDIRECT("'SorP'!$A$"&amp;MATCH($S2484&amp;$J2484,SorP!C:C,0))))</f>
        <v/>
      </c>
      <c r="U2484" s="167"/>
      <c r="V2484" s="168" t="e">
        <f>IF(C2484="",NA(),MATCH($B2484&amp;$C2484,'Smelter Look-up'!$J:$J,0))</f>
        <v>#N/A</v>
      </c>
      <c r="X2484" s="169">
        <f t="shared" ca="1" si="190"/>
        <v>0</v>
      </c>
      <c r="AB2484" s="312" t="str">
        <f t="shared" si="192"/>
        <v/>
      </c>
      <c r="AC2484" s="169" t="str">
        <f t="shared" si="193"/>
        <v/>
      </c>
      <c r="AD2484" s="169" t="str">
        <f t="shared" si="194"/>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1"/>
        <v/>
      </c>
      <c r="T2485" s="154" t="str">
        <f ca="1">IF(B2485="","",IF(ISERROR(MATCH($J2485,SorP!$B$1:$B$6261,0)),"",INDIRECT("'SorP'!$A$"&amp;MATCH($S2485&amp;$J2485,SorP!C:C,0))))</f>
        <v/>
      </c>
      <c r="U2485" s="167"/>
      <c r="V2485" s="168" t="e">
        <f>IF(C2485="",NA(),MATCH($B2485&amp;$C2485,'Smelter Look-up'!$J:$J,0))</f>
        <v>#N/A</v>
      </c>
      <c r="X2485" s="169">
        <f t="shared" ca="1" si="190"/>
        <v>0</v>
      </c>
      <c r="AB2485" s="312" t="str">
        <f t="shared" si="192"/>
        <v/>
      </c>
      <c r="AC2485" s="169" t="str">
        <f t="shared" si="193"/>
        <v/>
      </c>
      <c r="AD2485" s="169" t="str">
        <f t="shared" si="194"/>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1"/>
        <v/>
      </c>
      <c r="T2486" s="154" t="str">
        <f ca="1">IF(B2486="","",IF(ISERROR(MATCH($J2486,SorP!$B$1:$B$6261,0)),"",INDIRECT("'SorP'!$A$"&amp;MATCH($S2486&amp;$J2486,SorP!C:C,0))))</f>
        <v/>
      </c>
      <c r="U2486" s="167"/>
      <c r="V2486" s="168" t="e">
        <f>IF(C2486="",NA(),MATCH($B2486&amp;$C2486,'Smelter Look-up'!$J:$J,0))</f>
        <v>#N/A</v>
      </c>
      <c r="X2486" s="169">
        <f t="shared" ca="1" si="190"/>
        <v>0</v>
      </c>
      <c r="AB2486" s="312" t="str">
        <f t="shared" si="192"/>
        <v/>
      </c>
      <c r="AC2486" s="169" t="str">
        <f t="shared" si="193"/>
        <v/>
      </c>
      <c r="AD2486" s="169" t="str">
        <f t="shared" si="194"/>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1"/>
        <v/>
      </c>
      <c r="T2487" s="154" t="str">
        <f ca="1">IF(B2487="","",IF(ISERROR(MATCH($J2487,SorP!$B$1:$B$6261,0)),"",INDIRECT("'SorP'!$A$"&amp;MATCH($S2487&amp;$J2487,SorP!C:C,0))))</f>
        <v/>
      </c>
      <c r="U2487" s="167"/>
      <c r="V2487" s="168" t="e">
        <f>IF(C2487="",NA(),MATCH($B2487&amp;$C2487,'Smelter Look-up'!$J:$J,0))</f>
        <v>#N/A</v>
      </c>
      <c r="X2487" s="169">
        <f t="shared" ca="1" si="190"/>
        <v>0</v>
      </c>
      <c r="AB2487" s="312" t="str">
        <f t="shared" si="192"/>
        <v/>
      </c>
      <c r="AC2487" s="169" t="str">
        <f t="shared" si="193"/>
        <v/>
      </c>
      <c r="AD2487" s="169" t="str">
        <f t="shared" si="194"/>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1"/>
        <v/>
      </c>
      <c r="T2488" s="154" t="str">
        <f ca="1">IF(B2488="","",IF(ISERROR(MATCH($J2488,SorP!$B$1:$B$6261,0)),"",INDIRECT("'SorP'!$A$"&amp;MATCH($S2488&amp;$J2488,SorP!C:C,0))))</f>
        <v/>
      </c>
      <c r="U2488" s="167"/>
      <c r="V2488" s="168" t="e">
        <f>IF(C2488="",NA(),MATCH($B2488&amp;$C2488,'Smelter Look-up'!$J:$J,0))</f>
        <v>#N/A</v>
      </c>
      <c r="X2488" s="169">
        <f t="shared" ca="1" si="190"/>
        <v>0</v>
      </c>
      <c r="AB2488" s="312" t="str">
        <f t="shared" si="192"/>
        <v/>
      </c>
      <c r="AC2488" s="169" t="str">
        <f t="shared" si="193"/>
        <v/>
      </c>
      <c r="AD2488" s="169" t="str">
        <f t="shared" si="194"/>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1"/>
        <v/>
      </c>
      <c r="T2489" s="154" t="str">
        <f ca="1">IF(B2489="","",IF(ISERROR(MATCH($J2489,SorP!$B$1:$B$6261,0)),"",INDIRECT("'SorP'!$A$"&amp;MATCH($S2489&amp;$J2489,SorP!C:C,0))))</f>
        <v/>
      </c>
      <c r="U2489" s="167"/>
      <c r="V2489" s="168" t="e">
        <f>IF(C2489="",NA(),MATCH($B2489&amp;$C2489,'Smelter Look-up'!$J:$J,0))</f>
        <v>#N/A</v>
      </c>
      <c r="X2489" s="169">
        <f t="shared" ca="1" si="190"/>
        <v>0</v>
      </c>
      <c r="AB2489" s="312" t="str">
        <f t="shared" si="192"/>
        <v/>
      </c>
      <c r="AC2489" s="169" t="str">
        <f t="shared" si="193"/>
        <v/>
      </c>
      <c r="AD2489" s="169" t="str">
        <f t="shared" si="194"/>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1"/>
        <v/>
      </c>
      <c r="T2490" s="154" t="str">
        <f ca="1">IF(B2490="","",IF(ISERROR(MATCH($J2490,SorP!$B$1:$B$6261,0)),"",INDIRECT("'SorP'!$A$"&amp;MATCH($S2490&amp;$J2490,SorP!C:C,0))))</f>
        <v/>
      </c>
      <c r="U2490" s="167"/>
      <c r="V2490" s="168" t="e">
        <f>IF(C2490="",NA(),MATCH($B2490&amp;$C2490,'Smelter Look-up'!$J:$J,0))</f>
        <v>#N/A</v>
      </c>
      <c r="X2490" s="169">
        <f t="shared" ca="1" si="190"/>
        <v>0</v>
      </c>
      <c r="AB2490" s="312" t="str">
        <f t="shared" si="192"/>
        <v/>
      </c>
      <c r="AC2490" s="169" t="str">
        <f t="shared" si="193"/>
        <v/>
      </c>
      <c r="AD2490" s="169" t="str">
        <f t="shared" si="194"/>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1"/>
        <v/>
      </c>
      <c r="T2491" s="154" t="str">
        <f ca="1">IF(B2491="","",IF(ISERROR(MATCH($J2491,SorP!$B$1:$B$6261,0)),"",INDIRECT("'SorP'!$A$"&amp;MATCH($S2491&amp;$J2491,SorP!C:C,0))))</f>
        <v/>
      </c>
      <c r="U2491" s="167"/>
      <c r="V2491" s="168" t="e">
        <f>IF(C2491="",NA(),MATCH($B2491&amp;$C2491,'Smelter Look-up'!$J:$J,0))</f>
        <v>#N/A</v>
      </c>
      <c r="X2491" s="169">
        <f t="shared" ca="1" si="190"/>
        <v>0</v>
      </c>
      <c r="AB2491" s="312" t="str">
        <f t="shared" si="192"/>
        <v/>
      </c>
      <c r="AC2491" s="169" t="str">
        <f t="shared" si="193"/>
        <v/>
      </c>
      <c r="AD2491" s="169" t="str">
        <f t="shared" si="194"/>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1"/>
        <v/>
      </c>
      <c r="T2492" s="154" t="str">
        <f ca="1">IF(B2492="","",IF(ISERROR(MATCH($J2492,SorP!$B$1:$B$6261,0)),"",INDIRECT("'SorP'!$A$"&amp;MATCH($S2492&amp;$J2492,SorP!C:C,0))))</f>
        <v/>
      </c>
      <c r="U2492" s="167"/>
      <c r="V2492" s="168" t="e">
        <f>IF(C2492="",NA(),MATCH($B2492&amp;$C2492,'Smelter Look-up'!$J:$J,0))</f>
        <v>#N/A</v>
      </c>
      <c r="X2492" s="169">
        <f t="shared" ca="1" si="190"/>
        <v>0</v>
      </c>
      <c r="AB2492" s="312" t="str">
        <f t="shared" si="192"/>
        <v/>
      </c>
      <c r="AC2492" s="169" t="str">
        <f t="shared" si="193"/>
        <v/>
      </c>
      <c r="AD2492" s="169" t="str">
        <f t="shared" si="194"/>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1"/>
        <v/>
      </c>
      <c r="T2493" s="154" t="str">
        <f ca="1">IF(B2493="","",IF(ISERROR(MATCH($J2493,SorP!$B$1:$B$6261,0)),"",INDIRECT("'SorP'!$A$"&amp;MATCH($S2493&amp;$J2493,SorP!C:C,0))))</f>
        <v/>
      </c>
      <c r="U2493" s="167"/>
      <c r="V2493" s="168" t="e">
        <f>IF(C2493="",NA(),MATCH($B2493&amp;$C2493,'Smelter Look-up'!$J:$J,0))</f>
        <v>#N/A</v>
      </c>
      <c r="X2493" s="169">
        <f t="shared" ca="1" si="190"/>
        <v>0</v>
      </c>
      <c r="AB2493" s="312" t="str">
        <f t="shared" si="192"/>
        <v/>
      </c>
      <c r="AC2493" s="169" t="str">
        <f t="shared" si="193"/>
        <v/>
      </c>
      <c r="AD2493" s="169" t="str">
        <f t="shared" si="194"/>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1"/>
        <v/>
      </c>
      <c r="T2494" s="154" t="str">
        <f ca="1">IF(B2494="","",IF(ISERROR(MATCH($J2494,SorP!$B$1:$B$6261,0)),"",INDIRECT("'SorP'!$A$"&amp;MATCH($S2494&amp;$J2494,SorP!C:C,0))))</f>
        <v/>
      </c>
      <c r="U2494" s="167"/>
      <c r="V2494" s="168" t="e">
        <f>IF(C2494="",NA(),MATCH($B2494&amp;$C2494,'Smelter Look-up'!$J:$J,0))</f>
        <v>#N/A</v>
      </c>
      <c r="X2494" s="169">
        <f t="shared" ca="1" si="190"/>
        <v>0</v>
      </c>
      <c r="AB2494" s="312" t="str">
        <f t="shared" si="192"/>
        <v/>
      </c>
      <c r="AC2494" s="169" t="str">
        <f t="shared" si="193"/>
        <v/>
      </c>
      <c r="AD2494" s="169" t="str">
        <f t="shared" si="194"/>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1"/>
        <v/>
      </c>
      <c r="T2495" s="154" t="str">
        <f ca="1">IF(B2495="","",IF(ISERROR(MATCH($J2495,SorP!$B$1:$B$6261,0)),"",INDIRECT("'SorP'!$A$"&amp;MATCH($S2495&amp;$J2495,SorP!C:C,0))))</f>
        <v/>
      </c>
      <c r="U2495" s="167"/>
      <c r="V2495" s="168" t="e">
        <f>IF(C2495="",NA(),MATCH($B2495&amp;$C2495,'Smelter Look-up'!$J:$J,0))</f>
        <v>#N/A</v>
      </c>
      <c r="X2495" s="169">
        <f t="shared" ref="X2495:X2504" ca="1" si="195">IF(AND(C2495="Smelter not listed",OR(LEN(D2495)=0,LEN(E2495)=0)),1,0)</f>
        <v>0</v>
      </c>
      <c r="AB2495" s="312" t="str">
        <f t="shared" si="192"/>
        <v/>
      </c>
      <c r="AC2495" s="169" t="str">
        <f t="shared" si="193"/>
        <v/>
      </c>
      <c r="AD2495" s="169" t="str">
        <f t="shared" si="194"/>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1"/>
        <v/>
      </c>
      <c r="T2496" s="154" t="str">
        <f ca="1">IF(B2496="","",IF(ISERROR(MATCH($J2496,SorP!$B$1:$B$6261,0)),"",INDIRECT("'SorP'!$A$"&amp;MATCH($S2496&amp;$J2496,SorP!C:C,0))))</f>
        <v/>
      </c>
      <c r="U2496" s="167"/>
      <c r="V2496" s="168" t="e">
        <f>IF(C2496="",NA(),MATCH($B2496&amp;$C2496,'Smelter Look-up'!$J:$J,0))</f>
        <v>#N/A</v>
      </c>
      <c r="X2496" s="169">
        <f t="shared" ca="1" si="195"/>
        <v>0</v>
      </c>
      <c r="AB2496" s="312" t="str">
        <f t="shared" si="192"/>
        <v/>
      </c>
      <c r="AC2496" s="169" t="str">
        <f t="shared" si="193"/>
        <v/>
      </c>
      <c r="AD2496" s="169" t="str">
        <f t="shared" si="194"/>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1"/>
        <v/>
      </c>
      <c r="T2497" s="154" t="str">
        <f ca="1">IF(B2497="","",IF(ISERROR(MATCH($J2497,SorP!$B$1:$B$6261,0)),"",INDIRECT("'SorP'!$A$"&amp;MATCH($S2497&amp;$J2497,SorP!C:C,0))))</f>
        <v/>
      </c>
      <c r="U2497" s="167"/>
      <c r="V2497" s="168" t="e">
        <f>IF(C2497="",NA(),MATCH($B2497&amp;$C2497,'Smelter Look-up'!$J:$J,0))</f>
        <v>#N/A</v>
      </c>
      <c r="X2497" s="169">
        <f t="shared" ca="1" si="195"/>
        <v>0</v>
      </c>
      <c r="AB2497" s="312" t="str">
        <f t="shared" si="192"/>
        <v/>
      </c>
      <c r="AC2497" s="169" t="str">
        <f t="shared" si="193"/>
        <v/>
      </c>
      <c r="AD2497" s="169" t="str">
        <f t="shared" si="194"/>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6">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5"/>
        <v>0</v>
      </c>
      <c r="Y2498" s="169"/>
      <c r="Z2498" s="169"/>
      <c r="AA2498" s="169"/>
      <c r="AB2498" s="312" t="str">
        <f t="shared" si="192"/>
        <v/>
      </c>
      <c r="AC2498" s="169" t="str">
        <f t="shared" si="193"/>
        <v/>
      </c>
      <c r="AD2498" s="169" t="str">
        <f t="shared" si="194"/>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6"/>
        <v/>
      </c>
      <c r="T2499" s="154" t="str">
        <f ca="1">IF(B2499="","",IF(ISERROR(MATCH($J2499,SorP!$B$1:$B$6261,0)),"",INDIRECT("'SorP'!$A$"&amp;MATCH($S2499&amp;$J2499,SorP!C:C,0))))</f>
        <v/>
      </c>
      <c r="U2499" s="167"/>
      <c r="V2499" s="168" t="e">
        <f>IF(C2499="",NA(),MATCH($B2499&amp;$C2499,'Smelter Look-up'!$J:$J,0))</f>
        <v>#N/A</v>
      </c>
      <c r="W2499" s="169"/>
      <c r="X2499" s="169">
        <f t="shared" ca="1" si="195"/>
        <v>0</v>
      </c>
      <c r="Y2499" s="169"/>
      <c r="Z2499" s="169"/>
      <c r="AA2499" s="169"/>
      <c r="AB2499" s="312" t="str">
        <f t="shared" si="192"/>
        <v/>
      </c>
      <c r="AC2499" s="169" t="str">
        <f t="shared" si="193"/>
        <v/>
      </c>
      <c r="AD2499" s="169" t="str">
        <f t="shared" si="194"/>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6"/>
        <v/>
      </c>
      <c r="T2500" s="154" t="str">
        <f ca="1">IF(B2500="","",IF(ISERROR(MATCH($J2500,SorP!$B$1:$B$6261,0)),"",INDIRECT("'SorP'!$A$"&amp;MATCH($S2500&amp;$J2500,SorP!C:C,0))))</f>
        <v/>
      </c>
      <c r="U2500" s="167"/>
      <c r="V2500" s="168" t="e">
        <f>IF(C2500="",NA(),MATCH($B2500&amp;$C2500,'Smelter Look-up'!$J:$J,0))</f>
        <v>#N/A</v>
      </c>
      <c r="W2500" s="169"/>
      <c r="X2500" s="169">
        <f t="shared" ca="1" si="195"/>
        <v>0</v>
      </c>
      <c r="Y2500" s="169"/>
      <c r="Z2500" s="169"/>
      <c r="AA2500" s="169"/>
      <c r="AB2500" s="312" t="str">
        <f t="shared" si="192"/>
        <v/>
      </c>
      <c r="AC2500" s="169" t="str">
        <f t="shared" si="193"/>
        <v/>
      </c>
      <c r="AD2500" s="169" t="str">
        <f t="shared" si="194"/>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6"/>
        <v/>
      </c>
      <c r="T2501" s="154" t="str">
        <f ca="1">IF(B2501="","",IF(ISERROR(MATCH($J2501,SorP!$B$1:$B$6261,0)),"",INDIRECT("'SorP'!$A$"&amp;MATCH($S2501&amp;$J2501,SorP!C:C,0))))</f>
        <v/>
      </c>
      <c r="U2501" s="167"/>
      <c r="V2501" s="168" t="e">
        <f>IF(C2501="",NA(),MATCH($B2501&amp;$C2501,'Smelter Look-up'!$J:$J,0))</f>
        <v>#N/A</v>
      </c>
      <c r="W2501" s="169"/>
      <c r="X2501" s="169">
        <f t="shared" ca="1" si="195"/>
        <v>0</v>
      </c>
      <c r="Y2501" s="169"/>
      <c r="Z2501" s="169"/>
      <c r="AA2501" s="169"/>
      <c r="AB2501" s="312" t="str">
        <f t="shared" si="192"/>
        <v/>
      </c>
      <c r="AC2501" s="169" t="str">
        <f t="shared" si="193"/>
        <v/>
      </c>
      <c r="AD2501" s="169" t="str">
        <f t="shared" si="194"/>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6"/>
        <v/>
      </c>
      <c r="T2502" s="154" t="str">
        <f ca="1">IF(B2502="","",IF(ISERROR(MATCH($J2502,SorP!$B$1:$B$6261,0)),"",INDIRECT("'SorP'!$A$"&amp;MATCH($S2502&amp;$J2502,SorP!C:C,0))))</f>
        <v/>
      </c>
      <c r="U2502" s="167"/>
      <c r="V2502" s="168" t="e">
        <f>IF(C2502="",NA(),MATCH($B2502&amp;$C2502,'Smelter Look-up'!$J:$J,0))</f>
        <v>#N/A</v>
      </c>
      <c r="W2502" s="169"/>
      <c r="X2502" s="169">
        <f t="shared" ca="1" si="195"/>
        <v>0</v>
      </c>
      <c r="Y2502" s="169"/>
      <c r="Z2502" s="169"/>
      <c r="AA2502" s="169"/>
      <c r="AB2502" s="312" t="str">
        <f t="shared" si="192"/>
        <v/>
      </c>
      <c r="AC2502" s="169" t="str">
        <f t="shared" ref="AC2502:AC2504" si="197">B2502</f>
        <v/>
      </c>
      <c r="AD2502" s="169" t="str">
        <f t="shared" ref="AD2502:AD2504" si="198">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6"/>
        <v/>
      </c>
      <c r="T2503" s="154" t="str">
        <f ca="1">IF(B2503="","",IF(ISERROR(MATCH($J2503,SorP!$B$1:$B$6261,0)),"",INDIRECT("'SorP'!$A$"&amp;MATCH($S2503&amp;$J2503,SorP!C:C,0))))</f>
        <v/>
      </c>
      <c r="U2503" s="167"/>
      <c r="V2503" s="168" t="e">
        <f>IF(C2503="",NA(),MATCH($B2503&amp;$C2503,'Smelter Look-up'!$J:$J,0))</f>
        <v>#N/A</v>
      </c>
      <c r="W2503" s="169"/>
      <c r="X2503" s="169">
        <f t="shared" ca="1" si="195"/>
        <v>0</v>
      </c>
      <c r="Y2503" s="169"/>
      <c r="Z2503" s="169"/>
      <c r="AA2503" s="169"/>
      <c r="AB2503" s="312" t="str">
        <f t="shared" si="192"/>
        <v/>
      </c>
      <c r="AC2503" s="169" t="str">
        <f t="shared" si="197"/>
        <v/>
      </c>
      <c r="AD2503" s="169" t="str">
        <f t="shared" si="198"/>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199">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5"/>
        <v>0</v>
      </c>
      <c r="Y2504" s="169"/>
      <c r="Z2504" s="169"/>
      <c r="AA2504" s="169"/>
      <c r="AB2504" s="312" t="str">
        <f t="shared" si="192"/>
        <v/>
      </c>
      <c r="AC2504" s="169" t="str">
        <f t="shared" si="197"/>
        <v/>
      </c>
      <c r="AD2504" s="169" t="str">
        <f t="shared" si="198"/>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7" priority="4">
      <formula>IF($B5="",TRUE)</formula>
    </cfRule>
  </conditionalFormatting>
  <conditionalFormatting sqref="C5:C2504">
    <cfRule type="expression" dxfId="16" priority="13" stopIfTrue="1">
      <formula>IF(AND(B5&lt;&gt;"",C5=""),TRUE)</formula>
    </cfRule>
  </conditionalFormatting>
  <conditionalFormatting sqref="D5:D2504">
    <cfRule type="expression" priority="2" stopIfTrue="1">
      <formula>IF($D5&lt;&gt;"",TRUE)</formula>
    </cfRule>
    <cfRule type="expression" dxfId="15" priority="3" stopIfTrue="1">
      <formula>IF($C5="Smelter not listed",TRUE)</formula>
    </cfRule>
    <cfRule type="expression" dxfId="14" priority="15" stopIfTrue="1">
      <formula>IF($C5&lt;&gt;"",TRUE)</formula>
    </cfRule>
  </conditionalFormatting>
  <conditionalFormatting sqref="E5:E2504">
    <cfRule type="expression" dxfId="13" priority="1" stopIfTrue="1">
      <formula>IF(AND(E5="",$C5=$X$4),TRUE)</formula>
    </cfRule>
    <cfRule type="expression" dxfId="12" priority="9" stopIfTrue="1">
      <formula>IF($C5="Smelter not yet identified",TRUE)</formula>
    </cfRule>
  </conditionalFormatting>
  <conditionalFormatting sqref="G5:G2504">
    <cfRule type="expression" dxfId="11" priority="11" stopIfTrue="1">
      <formula>IF(FIND("Enter smelter details",G5),TRUE)</formula>
    </cfRule>
  </conditionalFormatting>
  <dataValidations count="5">
    <dataValidation allowBlank="1" showErrorMessage="1" sqref="F5:G2504"/>
    <dataValidation type="list" allowBlank="1" showInputMessage="1" showErrorMessage="1" sqref="E5:E2504">
      <formula1>CL</formula1>
    </dataValidation>
    <dataValidation type="list" allowBlank="1" showInputMessage="1" showErrorMessage="1" sqref="P5:P2504">
      <formula1>$AH$2:$AH$4</formula1>
    </dataValidation>
    <dataValidation type="list" showInputMessage="1" showErrorMessage="1" sqref="C5:C2504">
      <formula1>SN</formula1>
    </dataValidation>
    <dataValidation type="list" allowBlank="1" showInputMessage="1" showErrorMessage="1" sqref="B5:B2504">
      <formula1>SmelterdropX</formula1>
    </dataValidation>
  </dataValidations>
  <hyperlinks>
    <hyperlink ref="J2:O2" r:id="rId1" display="Link to RMAP Conformant Smelter List"/>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L125"/>
  <sheetViews>
    <sheetView showGridLines="0" showZeros="0" zoomScaleNormal="100" workbookViewId="0">
      <pane xSplit="1" ySplit="3" topLeftCell="B108" activePane="bottomRight" state="frozen"/>
      <selection pane="topRight" activeCell="B24" sqref="B24:J24"/>
      <selection pane="bottomLeft" activeCell="B24" sqref="B24:J24"/>
      <selection pane="bottomRight" activeCell="D77" sqref="D77"/>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KCE ELECTRONICS PUBLIC COMPANY LIMITED</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Description of Scope:</v>
      </c>
      <c r="B6" s="78" t="str">
        <f>Declaration!D10</f>
        <v>KCE Electronics Public Co., Ltd.
KCE Technology Co., Ltd.</v>
      </c>
      <c r="C6" s="78" t="str">
        <f t="shared" ca="1" si="0"/>
        <v>Complete</v>
      </c>
      <c r="D6" s="84" t="str">
        <f>IF(H6=1,"Click here to provide a Description of Scope","")</f>
        <v/>
      </c>
      <c r="E6" s="16" t="s">
        <v>15</v>
      </c>
      <c r="F6" s="83">
        <f>IF(OR(B5=Declaration!P9,B5=Declaration!Q9,B5=0),0,1)</f>
        <v>0</v>
      </c>
      <c r="G6" s="61">
        <f t="shared" si="1"/>
        <v>0</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 xml:space="preserve">Mr. Yuthakan Masnaraing  </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 xml:space="preserve">yuthakan@kce.co.th      </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(+66)2 326 0196</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 xml:space="preserve">MR. CURRAT BENJAMIN NICOLAS    </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 xml:space="preserve">currat.b@kce.co.th      </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46153</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38.2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38.2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38.2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38.2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51">
      <c r="A39" s="79" t="str">
        <f>Declaration!B54</f>
        <v>Cobalt(*)</v>
      </c>
      <c r="B39" s="78" t="str">
        <f>Declaration!D54</f>
        <v>No</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51">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51">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51">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51">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51">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25.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25.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25.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25.5">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Yes</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38.2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38.2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38.2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38.25">
      <c r="A77" s="79" t="str">
        <f>Declaration!B95</f>
        <v>Nickel(*)</v>
      </c>
      <c r="B77" s="78" t="str">
        <f>Declaration!D95</f>
        <v>Yes</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https://www.kce.co.th/FilePath/SupplyChain/Conflict_Minerals_Policy_23112023.pdf</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List'!AB$5:AB$2504,A114)&gt;0),0,1)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List'!AB$5:AB$2504,A115)&gt;0),0,1)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List'!AB$5:AB$2504,A116)&gt;0),0,1)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List'!AB$5:AB$2504,A117)&gt;0),0,1)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List'!AB$5:AB$2504,A118)&gt;0),0,1)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List'!AB$5:AB$2504,A119)&gt;0),0,1)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10" priority="1" stopIfTrue="1">
      <formula>$F4=0</formula>
    </cfRule>
    <cfRule type="expression" dxfId="9" priority="419" stopIfTrue="1">
      <formula>$H4=0</formula>
    </cfRule>
    <cfRule type="expression" dxfId="8" priority="420" stopIfTrue="1">
      <formula>$H4=1</formula>
    </cfRule>
  </conditionalFormatting>
  <hyperlinks>
    <hyperlink ref="D110" location="Declaration!B135" display="Declaration!B135"/>
    <hyperlink ref="D11" location="Declaration!B21" display="Declaration!B21"/>
    <hyperlink ref="D50" location="Declaration!B66" display="Declaration!B66"/>
    <hyperlink ref="D114" location="'Smelter List'!A1" display="'Smelter List'!A1"/>
    <hyperlink ref="B2" location="'Smelter List'!A1" display="'Smelter List'!A1"/>
    <hyperlink ref="D6" location="Declaration!B10" display="Declaration!B10"/>
    <hyperlink ref="D111" location="Declaration!B137" display="Declaration!B137"/>
    <hyperlink ref="D109" location="Declaration!B133" display="Declaration!B133"/>
    <hyperlink ref="D108" location="Declaration!B131" display="Declaration!B131"/>
    <hyperlink ref="D96" location="Declaration!G117" display="Declaration!G117"/>
    <hyperlink ref="D95" location="Declaration!B117" display="Declaration!B117"/>
    <hyperlink ref="D83" location="Declaration!B102" display="Declaration!B102"/>
    <hyperlink ref="D72" location="Declaration!B90" display="Declaration!B90"/>
    <hyperlink ref="D61" location="Declaration!B78" display="Declaration!B78"/>
    <hyperlink ref="D17" location="Declaration!B30" display="Declaration!B30"/>
    <hyperlink ref="D15" location="Declaration!B26" display="Declaration!B26"/>
    <hyperlink ref="D13" location="Declaration!B24" display="Declaration!B24"/>
    <hyperlink ref="D12" location="Declaration!B22" display="Declaration!B22"/>
    <hyperlink ref="D4" location="Declaration!D8" display="Declaration!D8"/>
    <hyperlink ref="C2" location="'Product List'!A1" display="'Product List'!A1"/>
    <hyperlink ref="A2" location="Declaration!A1" display="Click here to return to Declaration tab"/>
    <hyperlink ref="D94" location="Declaration!B115" display="Declaration!B115"/>
    <hyperlink ref="D9" location="Declaration!B19" display="Declaration!B19"/>
    <hyperlink ref="D5" location="Declaration!B9" display="Declaration!B9"/>
    <hyperlink ref="D39" location="Declaration!B54" display="Declaration!B54"/>
    <hyperlink ref="D112" location="'Product List'!A1" display="'Product List'!A1"/>
    <hyperlink ref="D28" location="Declaration!B42" display="Declaration!B42"/>
    <hyperlink ref="D115" location="'Smelter List'!A1" display="'Smelter List'!A1"/>
    <hyperlink ref="D98" location="Declaration!B120" display="Declaration!B120"/>
    <hyperlink ref="D99" location="Declaration!B121" display="Declaration!B121"/>
    <hyperlink ref="D116:D119" location="'Smelter List'!A1" display="'Smelter List'!A1"/>
    <hyperlink ref="D7" location="Declaration!B12" display="Declaration!B12"/>
    <hyperlink ref="D10" location="Declaration!B20" display="Declaration!B20"/>
    <hyperlink ref="D18" location="Declaration!B31" display="Declaration!B31"/>
    <hyperlink ref="D19:D22" location="Declaration!B31" display="Declaration!B31"/>
    <hyperlink ref="D19" location="Declaration!B32" display="Declaration!B32"/>
    <hyperlink ref="D20" location="Declaration!B33" display="Declaration!B33"/>
    <hyperlink ref="D21" location="Declaration!B34" display="Declaration!B34"/>
    <hyperlink ref="D22" location="Declaration!B35" display="Declaration!B35"/>
    <hyperlink ref="D29:D33" location="Declaration!B32" display="Declaration!B32"/>
    <hyperlink ref="D29" location="Declaration!B43" display="Declaration!B43"/>
    <hyperlink ref="D30" location="Declaration!B44" display="Declaration!B44"/>
    <hyperlink ref="D31" location="Declaration!B45" display="Declaration!B45"/>
    <hyperlink ref="D32" location="Declaration!B46" display="Declaration!B46"/>
    <hyperlink ref="D33" location="Declaration!B47" display="Declaration!B47"/>
    <hyperlink ref="D40:D44" location="Declaration!B38" display="Declaration!B38"/>
    <hyperlink ref="D40" location="Declaration!B55" display="Declaration!B55"/>
    <hyperlink ref="D41" location="Declaration!B56" display="Declaration!B56"/>
    <hyperlink ref="D42" location="Declaration!B57" display="Declaration!B57"/>
    <hyperlink ref="D43" location="Declaration!B58" display="Declaration!B58"/>
    <hyperlink ref="D44" location="Declaration!B59" display="Declaration!B59"/>
    <hyperlink ref="D51:D55" location="Declaration!B44" display="Declaration!B44"/>
    <hyperlink ref="D51" location="Declaration!B67" display="Declaration!B67"/>
    <hyperlink ref="D52" location="Declaration!B68" display="Declaration!B68"/>
    <hyperlink ref="D53" location="Declaration!B69" display="Declaration!B69"/>
    <hyperlink ref="D54" location="Declaration!B70" display="Declaration!B70"/>
    <hyperlink ref="D55" location="Declaration!B71" display="Declaration!B71"/>
    <hyperlink ref="D62:D66" location="Declaration!B50" display="Declaration!B50"/>
    <hyperlink ref="D62" location="Declaration!B79" display="Declaration!B79"/>
    <hyperlink ref="D63" location="Declaration!B80" display="Declaration!B80"/>
    <hyperlink ref="D64" location="Declaration!B81" display="Declaration!B81"/>
    <hyperlink ref="D65" location="Declaration!B82" display="Declaration!B82"/>
    <hyperlink ref="D66" location="Declaration!B83" display="Declaration!B83"/>
    <hyperlink ref="D73:D77" location="Declaration!B56" display="Declaration!B56"/>
    <hyperlink ref="D73" location="Declaration!B91" display="Declaration!B91"/>
    <hyperlink ref="D74" location="Declaration!B92" display="Declaration!B92"/>
    <hyperlink ref="D75" location="Declaration!B93" display="Declaration!B93"/>
    <hyperlink ref="D76" location="Declaration!B94" display="Declaration!B94"/>
    <hyperlink ref="D77" location="Declaration!B95" display="Declaration!B95"/>
    <hyperlink ref="D84:D88" location="Declaration!B62" display="Declaration!B62"/>
    <hyperlink ref="D84" location="Declaration!B103" display="Declaration!B103"/>
    <hyperlink ref="D85" location="Declaration!B104" display="Declaration!B104"/>
    <hyperlink ref="D86" location="Declaration!B105" display="Declaration!B105"/>
    <hyperlink ref="D87" location="Declaration!B106" display="Declaration!B106"/>
    <hyperlink ref="D88" location="Declaration!B107" display="Declaration!B107"/>
    <hyperlink ref="D100:D103" location="Declaration!B75" display="Declaration!B75"/>
    <hyperlink ref="D100" location="Declaration!B122" display="Declaration!B122"/>
    <hyperlink ref="D101" location="Declaration!B123" display="Declaration!B123"/>
    <hyperlink ref="D102" location="Declaration!B124" display="Declaration!B124"/>
    <hyperlink ref="D103" location="Declaration!B125" display="Declaration!B125"/>
    <hyperlink ref="D124" location="'Smelter List'!A1" display="'Smelter List'!A1"/>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7" priority="1" stopIfTrue="1">
      <formula>IF($A5="",TRUE)</formula>
    </cfRule>
    <cfRule type="expression" dxfId="6" priority="2" stopIfTrue="1">
      <formula>IF($A5="",FALSE)</formula>
    </cfRule>
  </conditionalFormatting>
  <conditionalFormatting sqref="B5:C2504">
    <cfRule type="expression" dxfId="5" priority="5" stopIfTrue="1">
      <formula>IF(AND(B5="",$A5&lt;&gt;""),TRUE)</formula>
    </cfRule>
    <cfRule type="expression" dxfId="4" priority="6" stopIfTrue="1">
      <formula>IF(FIND("!",B5),TRUE)</formula>
    </cfRule>
  </conditionalFormatting>
  <conditionalFormatting sqref="F5:F2504">
    <cfRule type="expression" dxfId="3" priority="3" stopIfTrue="1">
      <formula>IF(AND(F5="",$A5&lt;&gt;""),TRUE)</formula>
    </cfRule>
    <cfRule type="expression" dxfId="2" priority="4" stopIfTrue="1">
      <formula>IF(FIND("!",F5),TRUE)</formula>
    </cfRule>
  </conditionalFormatting>
  <dataValidations count="3">
    <dataValidation type="list" allowBlank="1" showInputMessage="1" showErrorMessage="1" sqref="A5:A2504">
      <formula1>SmelterdropX</formula1>
    </dataValidation>
    <dataValidation allowBlank="1" showErrorMessage="1" sqref="D5:E2504"/>
    <dataValidation type="list" allowBlank="1" showInputMessage="1" showErrorMessage="1" sqref="B5:B2504">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C31" sqref="C31"/>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595"/>
  <sheetViews>
    <sheetView topLeftCell="D1" zoomScaleNormal="100" workbookViewId="0">
      <pane ySplit="4" topLeftCell="A161" activePane="bottomLeft" state="frozen"/>
      <selection activeCell="B24" sqref="B24:J24"/>
      <selection pane="bottomLeft" activeCell="E174" sqref="E174"/>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sortState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QA-Thanapuet</cp:lastModifiedBy>
  <cp:revision/>
  <dcterms:created xsi:type="dcterms:W3CDTF">2010-06-21T21:00:23Z</dcterms:created>
  <dcterms:modified xsi:type="dcterms:W3CDTF">2026-05-11T02:44:25Z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